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5108" windowHeight="7632"/>
  </bookViews>
  <sheets>
    <sheet name="A" sheetId="1" r:id="rId1"/>
    <sheet name="MONTHS" sheetId="2" r:id="rId2"/>
  </sheets>
  <definedNames>
    <definedName name="_xlnm.Print_Area" localSheetId="0">A!$A$1:$K$510</definedName>
    <definedName name="Print_Area_MI">A!$A$67:$I$102</definedName>
  </definedNames>
  <calcPr calcId="125725"/>
</workbook>
</file>

<file path=xl/calcChain.xml><?xml version="1.0" encoding="utf-8"?>
<calcChain xmlns="http://schemas.openxmlformats.org/spreadsheetml/2006/main">
  <c r="B7" i="1"/>
  <c r="B9" l="1"/>
  <c r="B4" l="1"/>
  <c r="B8"/>
  <c r="B6"/>
  <c r="B11"/>
</calcChain>
</file>

<file path=xl/sharedStrings.xml><?xml version="1.0" encoding="utf-8"?>
<sst xmlns="http://schemas.openxmlformats.org/spreadsheetml/2006/main" count="534" uniqueCount="347">
  <si>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</si>
  <si>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</si>
  <si>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</si>
  <si>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</si>
  <si>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</si>
  <si>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</si>
  <si>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</si>
  <si>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</si>
  <si>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</si>
  <si>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</si>
  <si>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</si>
  <si>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</si>
  <si>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</si>
  <si>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</si>
  <si>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</si>
  <si>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</si>
  <si>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</si>
  <si>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</si>
  <si>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</si>
  <si>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</si>
  <si>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</si>
  <si>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</si>
  <si>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</si>
  <si>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</si>
  <si>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</si>
  <si>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</si>
  <si>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</si>
  <si>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</si>
  <si>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</si>
  <si>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</si>
  <si>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</si>
  <si>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</si>
  <si>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</si>
  <si>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</si>
  <si>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</si>
  <si>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</si>
  <si>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</si>
  <si>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</si>
  <si>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</si>
  <si>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</si>
  <si>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</si>
  <si>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</si>
  <si>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</si>
  <si>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</si>
  <si>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</si>
  <si>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</si>
  <si>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</si>
  <si>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</si>
  <si>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</si>
  <si>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</si>
  <si>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</si>
  <si>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</si>
  <si>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</si>
  <si>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</si>
  <si>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</si>
  <si>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</si>
  <si>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</si>
  <si>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</si>
  <si>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</si>
  <si>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</si>
  <si>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</si>
  <si>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</si>
  <si>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</si>
  <si>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</si>
  <si>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</si>
  <si>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</si>
  <si>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</si>
  <si>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</si>
  <si>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</si>
  <si>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</si>
  <si>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</si>
  <si>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</si>
  <si>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</si>
  <si>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</si>
  <si>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</si>
  <si>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</si>
  <si>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</si>
  <si>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</si>
  <si>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</si>
  <si>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</si>
  <si>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</si>
  <si>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</si>
  <si>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</si>
  <si>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</si>
  <si>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</si>
  <si>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</si>
  <si>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</si>
  <si>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</si>
  <si>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</si>
  <si>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</si>
  <si>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</si>
  <si>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</si>
  <si>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</si>
  <si>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</si>
  <si>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</si>
  <si>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</si>
  <si>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</si>
  <si>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</si>
  <si>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</si>
  <si>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</si>
  <si>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</si>
  <si>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</si>
  <si>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</si>
  <si>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</si>
  <si>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</si>
  <si>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</si>
  <si>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</si>
  <si>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</si>
  <si>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</si>
  <si>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</si>
  <si>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</si>
  <si>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</si>
  <si>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</si>
  <si>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</si>
  <si>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</si>
  <si>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</si>
  <si>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</si>
  <si>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</si>
  <si>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</si>
  <si>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</si>
  <si>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</si>
  <si>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</si>
  <si>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</si>
  <si>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</si>
  <si>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</si>
  <si>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</si>
  <si>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</si>
  <si>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</si>
  <si>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</si>
  <si>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</si>
  <si>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</si>
  <si>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</si>
  <si>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</si>
  <si>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</si>
  <si>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</si>
  <si>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</si>
  <si>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</si>
  <si>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</si>
  <si>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</si>
  <si>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</si>
  <si>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</si>
  <si>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</si>
  <si>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</si>
  <si>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</si>
  <si>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</si>
  <si>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</si>
  <si>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</si>
  <si>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</si>
  <si>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</si>
  <si>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</si>
  <si>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</si>
  <si>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</si>
  <si>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</si>
  <si>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</si>
  <si>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</si>
  <si>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</si>
  <si>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</si>
  <si>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</si>
  <si>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</si>
  <si>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</si>
  <si>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</si>
  <si>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</si>
  <si>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</si>
  <si>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</si>
  <si>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</si>
  <si>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</si>
  <si>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</si>
  <si>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</si>
  <si>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</si>
  <si>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</si>
  <si>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</si>
  <si>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</si>
  <si>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</si>
  <si>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</si>
  <si>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</si>
  <si>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</si>
  <si>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</si>
  <si>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</si>
  <si>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</si>
  <si>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</si>
  <si>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</si>
  <si>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</si>
  <si>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</si>
  <si>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</si>
  <si>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</si>
  <si>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</si>
  <si>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</si>
  <si>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</si>
  <si>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</si>
  <si>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</si>
  <si>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</si>
  <si>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</si>
  <si>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</si>
  <si>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</si>
  <si>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</si>
  <si>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</si>
  <si>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</si>
  <si>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</si>
  <si>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</si>
  <si>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</si>
  <si>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</si>
  <si>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</si>
  <si>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</si>
  <si>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</si>
  <si>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</si>
  <si>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</si>
  <si>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</si>
  <si>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</si>
  <si>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</si>
  <si>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</si>
  <si>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</si>
  <si>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</si>
  <si>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</si>
  <si>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</si>
  <si>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</si>
  <si>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</si>
  <si>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</si>
  <si>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</si>
  <si>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</si>
  <si>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</si>
  <si>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</si>
  <si>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</si>
  <si>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</si>
  <si>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</si>
  <si>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</si>
  <si>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</si>
  <si>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</si>
  <si>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</si>
  <si>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</si>
  <si>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</si>
  <si>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</si>
  <si>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</si>
  <si>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</si>
  <si>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</si>
  <si>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</si>
  <si>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</si>
  <si>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</si>
  <si>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</si>
  <si>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</si>
  <si>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</si>
  <si>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</si>
  <si>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</si>
  <si>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</si>
  <si>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</si>
  <si>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</si>
  <si>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</si>
  <si>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</si>
  <si>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</si>
  <si>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</si>
  <si>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</si>
  <si>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</si>
  <si>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</si>
  <si>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</si>
  <si>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</si>
  <si>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</si>
  <si>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</si>
  <si>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</si>
  <si>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</si>
  <si>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</si>
  <si>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</si>
  <si>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</si>
  <si>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</si>
  <si>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</si>
  <si>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</si>
  <si>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</si>
  <si>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</si>
  <si>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</si>
  <si>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</si>
  <si>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</si>
  <si>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</si>
  <si>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</si>
  <si>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</si>
  <si>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</si>
  <si>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</si>
  <si>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</si>
  <si>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</si>
  <si>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</si>
  <si>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</si>
  <si>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</si>
  <si>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</si>
  <si>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</si>
  <si>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</si>
  <si>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</si>
  <si>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</si>
  <si>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</si>
  <si>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</si>
  <si>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</si>
  <si>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</si>
  <si>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</si>
  <si>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</si>
  <si>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</si>
  <si>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</si>
  <si>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</si>
  <si>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</si>
  <si>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</si>
  <si>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</si>
  <si>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</si>
  <si>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</si>
  <si>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</si>
  <si>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</si>
  <si>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</si>
  <si>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</si>
  <si>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</si>
  <si>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</si>
  <si>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</si>
  <si>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</si>
  <si>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</si>
  <si>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</si>
  <si>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</si>
  <si>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</si>
  <si>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</si>
  <si>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</si>
  <si>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</si>
  <si>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</si>
  <si>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</si>
  <si>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</si>
  <si>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</si>
  <si>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</si>
  <si>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</si>
  <si>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</si>
  <si>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</si>
  <si>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</si>
  <si>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</si>
  <si>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</si>
  <si>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</si>
  <si>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</si>
  <si>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 xml:space="preserve">MS Board of Contractors </t>
  </si>
  <si>
    <t xml:space="preserve">    Special Refund Account - MARS</t>
  </si>
  <si>
    <t>`</t>
  </si>
  <si>
    <t>7/01/12</t>
  </si>
  <si>
    <t>COMPARING JULY  1, 2012 - JUNE 30, 2013</t>
  </si>
  <si>
    <t>07-01-2012</t>
  </si>
  <si>
    <t xml:space="preserve">    Special Refund Account - Titanium</t>
  </si>
  <si>
    <t>SCHEDULE A</t>
  </si>
  <si>
    <t xml:space="preserve">    Washington County Board of Supervisors</t>
  </si>
  <si>
    <t xml:space="preserve">    City of Fulton</t>
  </si>
  <si>
    <t xml:space="preserve">    City of West Point/Clay County</t>
  </si>
  <si>
    <t>FY 2014</t>
  </si>
  <si>
    <t xml:space="preserve"> 07/01/13 TO</t>
  </si>
  <si>
    <t>7/01/13</t>
  </si>
  <si>
    <t>07-01-2013</t>
  </si>
  <si>
    <t>COMPARING JULY  1, 2013 - JUNE 30, 2014</t>
  </si>
  <si>
    <t xml:space="preserve">    City of Byhalia Tourism, Parks and Recreation Tax</t>
  </si>
  <si>
    <t xml:space="preserve">    MDA Training Grant</t>
  </si>
  <si>
    <t xml:space="preserve">    Miss. Gulf Coast Regional Conv. &amp; Visitors Bureau</t>
  </si>
  <si>
    <t>SCHEDULE B</t>
  </si>
  <si>
    <t>OCTOBER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</si>
</sst>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18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</borders>
  <cellStyleXfs count="1">
    <xf numFmtId="37" fontId="0" fillId="0" borderId="0"/>
  </cellStyleXfs>
  <cellXfs count="137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0" fontId="0" fillId="0" borderId="0" xfId="0" applyNumberFormat="1"/>
    <xf numFmtId="5" fontId="0" fillId="0" borderId="2" xfId="0" applyNumberForma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5" fontId="0" fillId="0" borderId="0" xfId="0" applyNumberFormat="1"/>
    <xf numFmtId="5" fontId="11" fillId="0" borderId="3" xfId="0" applyNumberFormat="1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17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17" fillId="0" borderId="0" xfId="0" applyNumberFormat="1" applyFont="1" applyAlignment="1">
      <alignment horizontal="center"/>
    </xf>
    <xf numFmtId="5" fontId="17" fillId="0" borderId="0" xfId="0" applyNumberFormat="1" applyFont="1"/>
    <xf numFmtId="9" fontId="17" fillId="0" borderId="0" xfId="0" applyNumberFormat="1" applyFont="1"/>
    <xf numFmtId="167" fontId="17" fillId="0" borderId="0" xfId="0" applyNumberFormat="1" applyFont="1" applyAlignment="1">
      <alignment horizontal="center"/>
    </xf>
    <xf numFmtId="5" fontId="17" fillId="0" borderId="0" xfId="0" applyNumberFormat="1" applyFont="1" applyAlignment="1">
      <alignment horizontal="center"/>
    </xf>
    <xf numFmtId="9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167" fontId="17" fillId="0" borderId="5" xfId="0" applyNumberFormat="1" applyFont="1" applyBorder="1" applyAlignment="1">
      <alignment horizontal="center"/>
    </xf>
    <xf numFmtId="168" fontId="17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10" fontId="0" fillId="0" borderId="5" xfId="0" applyNumberFormat="1" applyBorder="1"/>
    <xf numFmtId="41" fontId="0" fillId="0" borderId="0" xfId="0" applyNumberFormat="1"/>
    <xf numFmtId="10" fontId="0" fillId="0" borderId="0" xfId="0" applyNumberFormat="1" applyBorder="1"/>
    <xf numFmtId="5" fontId="0" fillId="0" borderId="7" xfId="0" applyNumberFormat="1" applyBorder="1"/>
    <xf numFmtId="10" fontId="0" fillId="0" borderId="7" xfId="0" applyNumberFormat="1" applyBorder="1"/>
    <xf numFmtId="170" fontId="17" fillId="0" borderId="0" xfId="0" applyNumberFormat="1" applyFont="1" applyAlignment="1">
      <alignment horizontal="center"/>
    </xf>
    <xf numFmtId="42" fontId="17" fillId="0" borderId="5" xfId="0" applyNumberFormat="1" applyFont="1" applyBorder="1" applyAlignment="1">
      <alignment horizontal="center"/>
    </xf>
    <xf numFmtId="5" fontId="17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7" xfId="0" applyNumberFormat="1" applyBorder="1"/>
    <xf numFmtId="37" fontId="7" fillId="0" borderId="0" xfId="0" applyFont="1" applyProtection="1"/>
    <xf numFmtId="37" fontId="16" fillId="0" borderId="0" xfId="0" applyFont="1" applyProtection="1"/>
    <xf numFmtId="37" fontId="11" fillId="0" borderId="0" xfId="0" quotePrefix="1" applyFont="1" applyAlignment="1">
      <alignment horizontal="center"/>
    </xf>
    <xf numFmtId="14" fontId="11" fillId="0" borderId="1" xfId="0" applyNumberFormat="1" applyFont="1" applyBorder="1" applyAlignment="1" applyProtection="1">
      <alignment horizontal="center"/>
    </xf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1" fillId="0" borderId="0" xfId="0" applyFont="1" applyFill="1" applyProtection="1"/>
    <xf numFmtId="37" fontId="0" fillId="0" borderId="0" xfId="0" applyFill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0" fontId="11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11" fillId="0" borderId="1" xfId="0" applyFont="1" applyFill="1" applyBorder="1" applyProtection="1"/>
    <xf numFmtId="5" fontId="0" fillId="0" borderId="6" xfId="0" applyNumberFormat="1" applyFill="1" applyBorder="1" applyProtection="1"/>
    <xf numFmtId="37" fontId="0" fillId="0" borderId="0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Continuous"/>
    </xf>
    <xf numFmtId="37" fontId="7" fillId="0" borderId="0" xfId="0" applyFont="1" applyFill="1" applyProtection="1"/>
    <xf numFmtId="37" fontId="11" fillId="0" borderId="1" xfId="0" quotePrefix="1" applyFont="1" applyFill="1" applyBorder="1" applyProtection="1"/>
    <xf numFmtId="5" fontId="0" fillId="0" borderId="2" xfId="0" applyNumberFormat="1" applyFill="1" applyBorder="1" applyProtection="1"/>
    <xf numFmtId="10" fontId="0" fillId="0" borderId="0" xfId="0" applyNumberFormat="1" applyFill="1"/>
    <xf numFmtId="10" fontId="6" fillId="0" borderId="0" xfId="0" applyNumberFormat="1" applyFont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1" xfId="0" applyNumberFormat="1" applyBorder="1" applyProtection="1"/>
    <xf numFmtId="37" fontId="0" fillId="0" borderId="0" xfId="0" applyNumberFormat="1" applyBorder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5" fontId="11" fillId="0" borderId="0" xfId="0" applyNumberFormat="1" applyFont="1" applyFill="1" applyProtection="1"/>
    <xf numFmtId="5" fontId="11" fillId="0" borderId="0" xfId="0" applyNumberFormat="1" applyFont="1" applyProtection="1"/>
    <xf numFmtId="37" fontId="17" fillId="0" borderId="0" xfId="0" applyFont="1"/>
    <xf numFmtId="37" fontId="17" fillId="0" borderId="0" xfId="0" applyFont="1" applyAlignment="1">
      <alignment horizontal="center"/>
    </xf>
    <xf numFmtId="37" fontId="17" fillId="0" borderId="5" xfId="0" applyFont="1" applyBorder="1" applyAlignment="1">
      <alignment horizontal="center"/>
    </xf>
    <xf numFmtId="37" fontId="0" fillId="0" borderId="0" xfId="0" applyAlignment="1">
      <alignment horizontal="center"/>
    </xf>
    <xf numFmtId="37" fontId="0" fillId="0" borderId="5" xfId="0" applyBorder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5"/>
  <sheetViews>
    <sheetView tabSelected="1" defaultGridColor="0" view="pageBreakPreview" topLeftCell="A245" colorId="22" zoomScale="75" zoomScaleNormal="100" zoomScaleSheetLayoutView="75" workbookViewId="0">
      <selection activeCell="B8" sqref="B8:I8"/>
    </sheetView>
  </sheetViews>
  <sheetFormatPr defaultColWidth="11.453125" defaultRowHeight="15"/>
  <cols>
    <col min="1" max="1" width="46.1796875" style="52" customWidth="1"/>
    <col min="2" max="2" width="14.81640625" customWidth="1"/>
    <col min="3" max="3" width="14.90625" customWidth="1"/>
    <col min="4" max="10" width="14.81640625" customWidth="1"/>
    <col min="11" max="11" width="12.81640625" customWidth="1"/>
    <col min="12" max="12" width="17.6328125" customWidth="1"/>
    <col min="13" max="16" width="11.453125" customWidth="1"/>
    <col min="17" max="44" width="12.81640625" customWidth="1"/>
    <col min="45" max="50" width="11.453125" customWidth="1"/>
    <col min="51" max="52" width="2.81640625" customWidth="1"/>
    <col min="53" max="65" width="10.81640625" customWidth="1"/>
    <col min="66" max="66" width="11.453125" customWidth="1"/>
    <col min="67" max="71" width="10.81640625" customWidth="1"/>
    <col min="72" max="72" width="9.81640625" customWidth="1"/>
    <col min="73" max="84" width="10.81640625" customWidth="1"/>
  </cols>
  <sheetData>
    <row r="1" spans="1:255" ht="15.75" customHeight="1">
      <c r="A1" s="49"/>
      <c r="B1" s="1"/>
      <c r="C1" s="1"/>
      <c r="D1" s="1"/>
      <c r="E1" s="1"/>
      <c r="F1" s="1"/>
      <c r="G1" s="1"/>
      <c r="H1" s="1"/>
      <c r="I1" s="1"/>
      <c r="J1" s="1"/>
      <c r="K1" s="2"/>
      <c r="L1" s="100">
        <v>615612604.01999998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6">
      <c r="A2" s="50"/>
      <c r="B2" s="135" t="s">
        <v>283</v>
      </c>
      <c r="C2" s="135"/>
      <c r="D2" s="135"/>
      <c r="E2" s="3"/>
      <c r="F2" s="3"/>
      <c r="G2" s="36"/>
      <c r="H2" s="3"/>
      <c r="I2" s="3"/>
      <c r="J2" s="3"/>
      <c r="K2" s="3"/>
      <c r="L2" s="100">
        <v>35405138.419999838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6">
      <c r="A3" s="50"/>
      <c r="B3" s="134" t="s">
        <v>284</v>
      </c>
      <c r="C3" s="134"/>
      <c r="D3" s="3"/>
      <c r="E3" s="3"/>
      <c r="F3" s="3"/>
      <c r="G3" s="3"/>
      <c r="H3" s="3"/>
      <c r="I3" s="3"/>
      <c r="J3" s="3"/>
      <c r="K3" s="3"/>
      <c r="L3" s="117">
        <v>6.0999999999999999E-2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6">
      <c r="A4" s="29"/>
      <c r="B4" s="133" t="str">
        <f>TEXT(C22, "mmmm   yyyy")</f>
        <v>October   2013</v>
      </c>
      <c r="C4" s="133"/>
      <c r="D4" s="3"/>
      <c r="E4" s="3"/>
      <c r="F4" s="3"/>
      <c r="G4" s="3"/>
      <c r="H4" s="3"/>
      <c r="I4" s="3"/>
      <c r="J4" s="3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29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7.399999999999999">
      <c r="A6" s="29"/>
      <c r="B6" s="136" t="str">
        <f>"General Fund Transfers by the Department of Revenue for the " &amp; VLOOKUP($H$20, MONTHS!A1:B13, 2, FALSE) &amp;  " month of the Fiscal Year"</f>
        <v>General Fund Transfers by the Department of Revenue for the 4th month of the Fiscal Year</v>
      </c>
      <c r="C6" s="136"/>
      <c r="D6" s="136"/>
      <c r="E6" s="136"/>
      <c r="F6" s="136"/>
      <c r="G6" s="136"/>
      <c r="H6" s="136"/>
      <c r="I6" s="136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7.399999999999999">
      <c r="A7" s="29"/>
      <c r="B7" s="132" t="str">
        <f>"ending June 30, 2014 were " &amp;TEXT(I64, "$###,###,###")&amp; " which is a decrease of " &amp;TEXT(D118, "$###,###,###")</f>
        <v>ending June 30, 2014 were $443,713,938 which is a decrease of -$15,792,892</v>
      </c>
      <c r="C7" s="132"/>
      <c r="D7" s="132"/>
      <c r="E7" s="132"/>
      <c r="F7" s="132"/>
      <c r="G7" s="132"/>
      <c r="H7" s="132"/>
      <c r="I7" s="132"/>
      <c r="J7" s="3"/>
      <c r="K7" s="3"/>
      <c r="L7" s="11" t="s">
        <v>328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7.399999999999999">
      <c r="A8" s="29"/>
      <c r="B8" s="136" t="str">
        <f>"or "&amp;TEXT(E118,"##.##%")&amp;" from the same month of the prior year.  Transfers to all funds for the " &amp; VLOOKUP($H$20, MONTHS!A1:B13, 2, FALSE) &amp;" month of the Fiscal Year"</f>
        <v>or -3.44% from the same month of the prior year.  Transfers to all funds for the 4th month of the Fiscal Year</v>
      </c>
      <c r="C8" s="136"/>
      <c r="D8" s="136"/>
      <c r="E8" s="136"/>
      <c r="F8" s="136"/>
      <c r="G8" s="136"/>
      <c r="H8" s="136"/>
      <c r="I8" s="136"/>
      <c r="J8" s="3"/>
      <c r="K8" s="2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7.399999999999999">
      <c r="A9" s="50"/>
      <c r="B9" s="132" t="str">
        <f>"ending June 30, 2014 were "&amp;TEXT(L1,"$###,###,###")&amp; " which is an "&amp;IF(L2&gt;0, "increase", "decrease")&amp; " of " &amp;TEXT(L2, "$##,###,###")&amp; " or " &amp;TEXT(L3, "##.##%")&amp; " of the prior year."</f>
        <v>ending June 30, 2014 were $615,612,604 which is an increase of $35,405,138 or 6.1% of the prior year.</v>
      </c>
      <c r="C9" s="132"/>
      <c r="D9" s="132"/>
      <c r="E9" s="132"/>
      <c r="F9" s="132"/>
      <c r="G9" s="132"/>
      <c r="H9" s="132"/>
      <c r="I9" s="13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29"/>
      <c r="B10" s="34"/>
      <c r="C10" s="3"/>
      <c r="D10" s="3"/>
      <c r="E10" s="3"/>
      <c r="F10" s="3"/>
      <c r="G10" s="2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7.399999999999999">
      <c r="A11" s="50"/>
      <c r="B11" s="132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October were over the estimate by $8,267,647 or 1.9%</v>
      </c>
      <c r="C11" s="132"/>
      <c r="D11" s="132"/>
      <c r="E11" s="132"/>
      <c r="F11" s="132"/>
      <c r="G11" s="132"/>
      <c r="H11" s="132"/>
      <c r="I11" s="13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51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50"/>
      <c r="B13" s="3"/>
      <c r="C13" s="3"/>
      <c r="D13" s="3"/>
      <c r="E13" s="3"/>
      <c r="F13" s="3"/>
      <c r="G13" s="3"/>
      <c r="H13" s="3"/>
      <c r="I13" s="3"/>
      <c r="J13" s="3"/>
      <c r="K13" s="2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5" customHeight="1">
      <c r="A14" s="61" t="s">
        <v>283</v>
      </c>
      <c r="B14" s="62"/>
      <c r="C14" s="63"/>
      <c r="D14" s="45"/>
      <c r="E14" s="64"/>
      <c r="F14" s="64"/>
      <c r="G14" s="65"/>
      <c r="H14" s="64"/>
      <c r="I14" s="66"/>
      <c r="J14" s="64"/>
      <c r="K14" s="64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5" customHeight="1">
      <c r="A15" s="61" t="s">
        <v>2</v>
      </c>
      <c r="B15" s="62"/>
      <c r="C15" s="63"/>
      <c r="D15" s="45"/>
      <c r="E15" s="64"/>
      <c r="F15" s="64"/>
      <c r="G15" s="65"/>
      <c r="H15" s="64"/>
      <c r="I15" s="64"/>
      <c r="J15" s="64"/>
      <c r="K15" s="64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5" customHeight="1">
      <c r="A16" s="61" t="s">
        <v>333</v>
      </c>
      <c r="B16" s="62"/>
      <c r="C16" s="63"/>
      <c r="D16" s="45"/>
      <c r="E16" s="64"/>
      <c r="F16" s="64"/>
      <c r="G16" s="65"/>
      <c r="H16" s="64"/>
      <c r="I16" s="64"/>
      <c r="J16" s="64"/>
      <c r="K16" s="64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5" customHeight="1">
      <c r="A17" s="64"/>
      <c r="B17" s="62"/>
      <c r="C17" s="63"/>
      <c r="D17" s="45"/>
      <c r="E17" s="64"/>
      <c r="F17" s="64"/>
      <c r="G17" s="65"/>
      <c r="H17" s="64"/>
      <c r="I17" s="64"/>
      <c r="J17" s="64"/>
      <c r="K17" s="64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5" customHeight="1">
      <c r="A18" s="64"/>
      <c r="B18" s="62"/>
      <c r="C18" s="63"/>
      <c r="D18" s="45"/>
      <c r="E18" s="64"/>
      <c r="F18" s="64"/>
      <c r="G18" s="65"/>
      <c r="H18" s="45"/>
      <c r="I18" s="64"/>
      <c r="J18" s="64"/>
      <c r="K18" s="64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" customHeight="1">
      <c r="A19" s="64"/>
      <c r="B19" s="62"/>
      <c r="C19" s="67" t="s">
        <v>5</v>
      </c>
      <c r="D19" s="68"/>
      <c r="E19" s="127"/>
      <c r="F19" s="127"/>
      <c r="G19" s="69"/>
      <c r="H19" s="128" t="s">
        <v>5</v>
      </c>
      <c r="L19" s="3"/>
      <c r="M19" s="3"/>
      <c r="AR19" s="7"/>
    </row>
    <row r="20" spans="1:255" ht="15" customHeight="1">
      <c r="A20" s="64"/>
      <c r="B20" s="70" t="s">
        <v>5</v>
      </c>
      <c r="C20" s="67" t="s">
        <v>4</v>
      </c>
      <c r="D20" s="71" t="s">
        <v>3</v>
      </c>
      <c r="E20" s="128" t="s">
        <v>3</v>
      </c>
      <c r="F20" s="128" t="s">
        <v>6</v>
      </c>
      <c r="G20" s="72" t="s">
        <v>6</v>
      </c>
      <c r="H20" s="128" t="s">
        <v>307</v>
      </c>
      <c r="I20" s="128" t="s">
        <v>307</v>
      </c>
      <c r="J20" s="128" t="s">
        <v>7</v>
      </c>
      <c r="K20" s="128" t="s">
        <v>7</v>
      </c>
      <c r="M20" s="3"/>
      <c r="AR20" s="7"/>
    </row>
    <row r="21" spans="1:255" ht="15.6">
      <c r="A21" s="64"/>
      <c r="B21" s="70" t="s">
        <v>337</v>
      </c>
      <c r="C21" s="67" t="s">
        <v>338</v>
      </c>
      <c r="D21" s="71" t="s">
        <v>338</v>
      </c>
      <c r="E21" s="71" t="s">
        <v>8</v>
      </c>
      <c r="F21" s="128" t="s">
        <v>9</v>
      </c>
      <c r="G21" s="72" t="s">
        <v>10</v>
      </c>
      <c r="H21" s="88">
        <v>2013</v>
      </c>
      <c r="I21" s="73">
        <v>2013</v>
      </c>
      <c r="J21" s="71" t="s">
        <v>11</v>
      </c>
      <c r="K21" s="71" t="s">
        <v>11</v>
      </c>
      <c r="M21" s="9"/>
      <c r="AR21" s="7"/>
    </row>
    <row r="22" spans="1:255" ht="15.6">
      <c r="A22" s="64" t="s">
        <v>12</v>
      </c>
      <c r="B22" s="74" t="s">
        <v>4</v>
      </c>
      <c r="C22" s="75">
        <v>41578</v>
      </c>
      <c r="D22" s="75">
        <v>41578</v>
      </c>
      <c r="E22" s="129" t="s">
        <v>4</v>
      </c>
      <c r="F22" s="75">
        <v>41578</v>
      </c>
      <c r="G22" s="75">
        <v>41578</v>
      </c>
      <c r="H22" s="129" t="s">
        <v>4</v>
      </c>
      <c r="I22" s="129" t="s">
        <v>3</v>
      </c>
      <c r="J22" s="129" t="s">
        <v>13</v>
      </c>
      <c r="K22" s="129" t="s">
        <v>10</v>
      </c>
      <c r="M22" s="9"/>
      <c r="AR22" s="7"/>
    </row>
    <row r="23" spans="1:255">
      <c r="A23" s="64"/>
      <c r="B23" s="76" t="s">
        <v>14</v>
      </c>
      <c r="C23" s="77"/>
      <c r="D23" s="78"/>
      <c r="E23" s="78"/>
      <c r="F23" s="130"/>
      <c r="G23" s="79"/>
      <c r="H23" s="78"/>
      <c r="I23" s="78"/>
      <c r="J23" s="78"/>
      <c r="K23" s="78"/>
      <c r="M23" s="3"/>
    </row>
    <row r="24" spans="1:255">
      <c r="A24" s="64" t="s">
        <v>15</v>
      </c>
      <c r="B24" s="45">
        <v>1946000000</v>
      </c>
      <c r="C24" s="45">
        <v>530794649</v>
      </c>
      <c r="D24" s="45">
        <v>539772223.22000003</v>
      </c>
      <c r="E24" s="80">
        <v>0.27737524317574513</v>
      </c>
      <c r="F24" s="45">
        <v>8977574.2200000286</v>
      </c>
      <c r="G24" s="80">
        <v>1.6913460293756708E-2</v>
      </c>
      <c r="H24" s="45">
        <v>163000396</v>
      </c>
      <c r="I24" s="45">
        <v>159822936.19999999</v>
      </c>
      <c r="J24" s="45">
        <v>-3177459.8000000119</v>
      </c>
      <c r="K24" s="80">
        <v>-1.9493571046293727E-2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64"/>
      <c r="B25" s="45"/>
      <c r="D25" s="45"/>
      <c r="G25" s="80"/>
      <c r="I25" s="45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64" t="s">
        <v>16</v>
      </c>
      <c r="B26">
        <v>1668400000</v>
      </c>
      <c r="C26">
        <v>582040309</v>
      </c>
      <c r="D26">
        <v>527443460.32000005</v>
      </c>
      <c r="E26" s="80">
        <v>0.31613729340685692</v>
      </c>
      <c r="F26">
        <v>-54596848.679999948</v>
      </c>
      <c r="G26" s="80">
        <v>-9.3802521639441902E-2</v>
      </c>
      <c r="H26">
        <v>161145775</v>
      </c>
      <c r="I26">
        <v>148406125.22999999</v>
      </c>
      <c r="J26">
        <v>-12739649.770000011</v>
      </c>
      <c r="K26" s="80">
        <v>-7.905667877423414E-2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64"/>
      <c r="D27" s="45"/>
      <c r="G27" s="80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64" t="s">
        <v>17</v>
      </c>
      <c r="B28">
        <v>464500000</v>
      </c>
      <c r="C28">
        <v>95267615</v>
      </c>
      <c r="D28">
        <v>162672736.75</v>
      </c>
      <c r="E28" s="80">
        <v>0.35021041280947257</v>
      </c>
      <c r="F28">
        <v>67405121.75</v>
      </c>
      <c r="G28" s="80">
        <v>0.70753447275865988</v>
      </c>
      <c r="H28">
        <v>3073005</v>
      </c>
      <c r="I28">
        <v>21116516.34</v>
      </c>
      <c r="J28">
        <v>18043511.34</v>
      </c>
      <c r="K28" s="80">
        <v>5.8716179570160154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64"/>
      <c r="D29" s="45"/>
      <c r="G29" s="80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64" t="s">
        <v>18</v>
      </c>
      <c r="B30">
        <v>231500000</v>
      </c>
      <c r="C30">
        <v>66851171</v>
      </c>
      <c r="D30">
        <v>68467311.680000007</v>
      </c>
      <c r="E30" s="80">
        <v>0.29575512604751625</v>
      </c>
      <c r="F30">
        <v>1616140.6800000072</v>
      </c>
      <c r="G30" s="80">
        <v>2.4175203752227575E-2</v>
      </c>
      <c r="H30">
        <v>18824648</v>
      </c>
      <c r="I30">
        <v>16167374.210000001</v>
      </c>
      <c r="J30">
        <v>-2657273.7899999991</v>
      </c>
      <c r="K30" s="80">
        <v>-0.14115928170343472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64"/>
      <c r="D31" s="45"/>
      <c r="G31" s="80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64" t="s">
        <v>19</v>
      </c>
      <c r="B32">
        <v>187300000</v>
      </c>
      <c r="C32">
        <v>67061097</v>
      </c>
      <c r="D32">
        <v>95117940.420000002</v>
      </c>
      <c r="E32" s="80">
        <v>0.50783737544046981</v>
      </c>
      <c r="F32">
        <v>28056843.420000002</v>
      </c>
      <c r="G32" s="80">
        <v>0.41837734059137149</v>
      </c>
      <c r="H32">
        <v>47747529</v>
      </c>
      <c r="I32">
        <v>57356052.140000001</v>
      </c>
      <c r="J32">
        <v>9608523.1400000006</v>
      </c>
      <c r="K32" s="80">
        <v>0.20123602919849529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64"/>
      <c r="D33" s="45"/>
      <c r="G33" s="80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64" t="s">
        <v>20</v>
      </c>
      <c r="B34">
        <v>155200000</v>
      </c>
      <c r="C34">
        <v>54494428</v>
      </c>
      <c r="D34">
        <v>51537340.920000002</v>
      </c>
      <c r="E34" s="80">
        <v>0.33207049561855673</v>
      </c>
      <c r="F34">
        <v>-2957087.0799999982</v>
      </c>
      <c r="G34" s="80">
        <v>-5.4264026406516244E-2</v>
      </c>
      <c r="H34">
        <v>14120602</v>
      </c>
      <c r="I34">
        <v>12638010.670000002</v>
      </c>
      <c r="J34">
        <v>-1482591.3299999982</v>
      </c>
      <c r="K34" s="80">
        <v>-0.10499490956547024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64"/>
      <c r="D35" s="45"/>
      <c r="G35" s="80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64" t="s">
        <v>21</v>
      </c>
      <c r="B36">
        <v>69500000</v>
      </c>
      <c r="C36">
        <v>19727639</v>
      </c>
      <c r="D36">
        <v>21780186.23</v>
      </c>
      <c r="E36" s="80">
        <v>0.3133839745323741</v>
      </c>
      <c r="F36">
        <v>2052547.2300000004</v>
      </c>
      <c r="G36" s="80">
        <v>0.10404424117858201</v>
      </c>
      <c r="H36">
        <v>4424411</v>
      </c>
      <c r="I36">
        <v>5805730.6399999997</v>
      </c>
      <c r="J36">
        <v>1381319.6399999997</v>
      </c>
      <c r="K36" s="80">
        <v>0.3122041871788131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64"/>
      <c r="D37" s="45"/>
      <c r="G37" s="80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64" t="s">
        <v>22</v>
      </c>
      <c r="B38">
        <v>31000000</v>
      </c>
      <c r="C38">
        <v>10780523</v>
      </c>
      <c r="D38">
        <v>10756226.059999999</v>
      </c>
      <c r="E38" s="80">
        <v>0.34697503419354836</v>
      </c>
      <c r="F38">
        <v>-24296.940000001341</v>
      </c>
      <c r="G38" s="80">
        <v>-2.2537811941036015E-3</v>
      </c>
      <c r="H38">
        <v>2478435</v>
      </c>
      <c r="I38">
        <v>2571235.4500000002</v>
      </c>
      <c r="J38">
        <v>92800.450000000186</v>
      </c>
      <c r="K38" s="80">
        <v>3.7443164739039025E-2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64"/>
      <c r="D39" s="45"/>
      <c r="G39" s="80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64" t="s">
        <v>23</v>
      </c>
      <c r="B40">
        <v>78300000</v>
      </c>
      <c r="C40">
        <v>26100000</v>
      </c>
      <c r="D40">
        <v>27586715.099999998</v>
      </c>
      <c r="E40" s="80">
        <v>0.35232075478927199</v>
      </c>
      <c r="F40">
        <v>1486715.0999999978</v>
      </c>
      <c r="G40" s="80">
        <v>5.6962264367816005E-2</v>
      </c>
      <c r="H40">
        <v>6525000</v>
      </c>
      <c r="I40">
        <v>7228104.7699999996</v>
      </c>
      <c r="J40">
        <v>703104.76999999955</v>
      </c>
      <c r="K40" s="80">
        <v>0.10775552030651334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64"/>
      <c r="D41" s="45"/>
      <c r="G41" s="80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64" t="s">
        <v>24</v>
      </c>
      <c r="B42">
        <v>2000000</v>
      </c>
      <c r="C42">
        <v>615928</v>
      </c>
      <c r="D42">
        <v>1676463.65</v>
      </c>
      <c r="E42" s="80">
        <v>0.83823182499999993</v>
      </c>
      <c r="F42">
        <v>1060535.6499999999</v>
      </c>
      <c r="G42" s="80">
        <v>1.7218500376667401</v>
      </c>
      <c r="H42">
        <v>158739</v>
      </c>
      <c r="I42">
        <v>509469.81</v>
      </c>
      <c r="J42">
        <v>350730.81</v>
      </c>
      <c r="K42" s="80">
        <v>2.2094810349063558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64"/>
      <c r="D43" s="45"/>
      <c r="G43" s="80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64" t="s">
        <v>25</v>
      </c>
      <c r="B44">
        <v>0</v>
      </c>
      <c r="C44">
        <v>0</v>
      </c>
      <c r="D44">
        <v>4084.45</v>
      </c>
      <c r="E44" s="80">
        <v>0</v>
      </c>
      <c r="F44">
        <v>4084.45</v>
      </c>
      <c r="G44" s="80">
        <v>0</v>
      </c>
      <c r="H44">
        <v>0</v>
      </c>
      <c r="I44">
        <v>0</v>
      </c>
      <c r="J44">
        <v>0</v>
      </c>
      <c r="K44" s="80">
        <v>0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64"/>
      <c r="D45" s="45"/>
      <c r="G45" s="80"/>
      <c r="I45">
        <v>0</v>
      </c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64" t="s">
        <v>26</v>
      </c>
      <c r="B46">
        <v>10800000</v>
      </c>
      <c r="C46">
        <v>2661111</v>
      </c>
      <c r="D46">
        <v>3537229.3099999996</v>
      </c>
      <c r="E46" s="80">
        <v>0.32752123240740738</v>
      </c>
      <c r="F46">
        <v>876118.30999999959</v>
      </c>
      <c r="G46" s="80">
        <v>0.32923027637704688</v>
      </c>
      <c r="H46">
        <v>975879</v>
      </c>
      <c r="I46">
        <v>983279.05</v>
      </c>
      <c r="J46">
        <v>7400.0500000000466</v>
      </c>
      <c r="K46" s="80">
        <v>7.5829585430161389E-3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64"/>
      <c r="D47" s="45"/>
      <c r="G47" s="80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64" t="s">
        <v>27</v>
      </c>
      <c r="B48">
        <v>0</v>
      </c>
      <c r="C48">
        <v>0</v>
      </c>
      <c r="D48">
        <v>0</v>
      </c>
      <c r="E48" s="80">
        <v>0</v>
      </c>
      <c r="F48">
        <v>0</v>
      </c>
      <c r="G48" s="80">
        <v>0</v>
      </c>
      <c r="H48">
        <v>0</v>
      </c>
      <c r="I48">
        <v>0</v>
      </c>
      <c r="J48">
        <v>0</v>
      </c>
      <c r="K48" s="80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64"/>
      <c r="D49" s="45"/>
      <c r="G49" s="80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64" t="s">
        <v>28</v>
      </c>
      <c r="B50">
        <v>8400000</v>
      </c>
      <c r="C50">
        <v>4074582</v>
      </c>
      <c r="D50">
        <v>3316472.1799999997</v>
      </c>
      <c r="E50" s="80">
        <v>0.39481811666666661</v>
      </c>
      <c r="F50">
        <v>-758109.8200000003</v>
      </c>
      <c r="G50" s="80">
        <v>-0.18605830487642666</v>
      </c>
      <c r="H50">
        <v>1883968</v>
      </c>
      <c r="I50">
        <v>139872.67999999993</v>
      </c>
      <c r="J50">
        <v>-1744095.32</v>
      </c>
      <c r="K50" s="80">
        <v>-0.9257563398104427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64"/>
      <c r="D51" s="45"/>
      <c r="G51" s="80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64" t="s">
        <v>29</v>
      </c>
      <c r="B52">
        <v>0</v>
      </c>
      <c r="C52">
        <v>0</v>
      </c>
      <c r="D52">
        <v>0</v>
      </c>
      <c r="E52" s="80">
        <v>0</v>
      </c>
      <c r="F52">
        <v>0</v>
      </c>
      <c r="G52" s="80">
        <v>0</v>
      </c>
      <c r="H52">
        <v>0</v>
      </c>
      <c r="I52">
        <v>0</v>
      </c>
      <c r="J52">
        <v>0</v>
      </c>
      <c r="K52" s="80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64"/>
      <c r="D53" s="45"/>
      <c r="E53" s="80"/>
      <c r="G53" s="80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64" t="s">
        <v>203</v>
      </c>
      <c r="B54">
        <v>4300000</v>
      </c>
      <c r="C54">
        <v>1244590</v>
      </c>
      <c r="D54">
        <v>1303614.58</v>
      </c>
      <c r="E54" s="80">
        <v>0.30316618139534884</v>
      </c>
      <c r="F54">
        <v>59024.580000000075</v>
      </c>
      <c r="G54" s="80">
        <v>4.7424919049646928E-2</v>
      </c>
      <c r="H54">
        <v>372519</v>
      </c>
      <c r="I54">
        <v>432386.04000000004</v>
      </c>
      <c r="J54">
        <v>59867.040000000037</v>
      </c>
      <c r="K54" s="80">
        <v>0.16070868868433566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64"/>
      <c r="C55" s="81"/>
      <c r="D55" s="82"/>
      <c r="G55" s="80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64" t="s">
        <v>30</v>
      </c>
      <c r="B56">
        <v>1200000</v>
      </c>
      <c r="C56" s="45">
        <v>0</v>
      </c>
      <c r="D56">
        <v>0</v>
      </c>
      <c r="E56" s="80">
        <v>0</v>
      </c>
      <c r="F56">
        <v>0</v>
      </c>
      <c r="G56" s="80">
        <v>0</v>
      </c>
      <c r="H56">
        <v>0</v>
      </c>
      <c r="I56">
        <v>0</v>
      </c>
      <c r="J56">
        <v>0</v>
      </c>
      <c r="K56" s="80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64"/>
      <c r="D57" s="45"/>
      <c r="G57" s="80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64" t="s">
        <v>31</v>
      </c>
      <c r="B58" s="131">
        <v>139300000</v>
      </c>
      <c r="C58" s="131">
        <v>45540386</v>
      </c>
      <c r="D58" s="131">
        <v>44271132.379999995</v>
      </c>
      <c r="E58" s="83">
        <v>0.31781143129935385</v>
      </c>
      <c r="F58" s="131">
        <v>-1269253.6200000048</v>
      </c>
      <c r="G58" s="83">
        <v>-2.7870945582235618E-2</v>
      </c>
      <c r="H58" s="131">
        <v>10715385</v>
      </c>
      <c r="I58" s="131">
        <v>10536844.549999999</v>
      </c>
      <c r="J58" s="131">
        <v>-178540.45000000112</v>
      </c>
      <c r="K58" s="83">
        <v>-1.6662065805381807E-2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64" t="s">
        <v>0</v>
      </c>
      <c r="B59" s="62"/>
      <c r="C59" s="63"/>
      <c r="D59" s="45"/>
      <c r="G59" s="80"/>
      <c r="H59" s="45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64" t="s">
        <v>204</v>
      </c>
      <c r="B60">
        <v>4997700000</v>
      </c>
      <c r="C60">
        <v>1507254028</v>
      </c>
      <c r="D60" s="84">
        <v>1559243137.25</v>
      </c>
      <c r="E60" s="80">
        <v>0.31199214383616464</v>
      </c>
      <c r="F60">
        <v>51989109.250000089</v>
      </c>
      <c r="G60" s="80">
        <v>3.449259931252948E-2</v>
      </c>
      <c r="H60">
        <v>435446291</v>
      </c>
      <c r="I60">
        <v>443713937.77999991</v>
      </c>
      <c r="J60">
        <v>8267646.7799999807</v>
      </c>
      <c r="K60" s="80">
        <v>1.8986605124166691E-2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5" customHeight="1" thickTop="1">
      <c r="A61" s="64"/>
      <c r="B61" s="45"/>
      <c r="D61" s="45"/>
      <c r="E61" s="80"/>
      <c r="G61" s="80"/>
      <c r="H61" s="45"/>
      <c r="J61" s="45"/>
      <c r="K61" s="80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64" t="s">
        <v>205</v>
      </c>
      <c r="B62" s="52">
        <v>0</v>
      </c>
      <c r="C62" s="52">
        <v>0</v>
      </c>
      <c r="D62" s="52">
        <v>0</v>
      </c>
      <c r="E62" s="85">
        <v>0</v>
      </c>
      <c r="F62" s="52">
        <v>0</v>
      </c>
      <c r="G62" s="85">
        <v>0</v>
      </c>
      <c r="H62" s="52">
        <v>0</v>
      </c>
      <c r="I62" s="52">
        <v>0</v>
      </c>
      <c r="J62" s="52">
        <v>0</v>
      </c>
      <c r="K62" s="85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5" customHeight="1">
      <c r="A63" s="64"/>
      <c r="C63" s="63"/>
      <c r="D63" s="45"/>
      <c r="G63" s="80"/>
      <c r="H63" s="45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64" t="s">
        <v>32</v>
      </c>
      <c r="B64" s="86">
        <v>4997700000</v>
      </c>
      <c r="C64" s="86">
        <v>1507254028</v>
      </c>
      <c r="D64" s="86">
        <v>1559243137.25</v>
      </c>
      <c r="E64" s="87">
        <v>0.31199214383616464</v>
      </c>
      <c r="F64" s="86">
        <v>51989109.25</v>
      </c>
      <c r="G64" s="87">
        <v>3.4492599312529418E-2</v>
      </c>
      <c r="H64" s="86">
        <v>435446291</v>
      </c>
      <c r="I64" s="86">
        <v>443713937.77999991</v>
      </c>
      <c r="J64" s="86">
        <v>8267646.7799999807</v>
      </c>
      <c r="K64" s="87">
        <v>1.8986605124166691E-2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5" customHeight="1" thickTop="1">
      <c r="A65" s="64"/>
      <c r="C65" s="63"/>
      <c r="D65" s="45"/>
      <c r="G65" s="65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5" customHeight="1">
      <c r="A66" s="64" t="s">
        <v>33</v>
      </c>
      <c r="B66" s="62"/>
      <c r="C66" s="63" t="s">
        <v>0</v>
      </c>
      <c r="D66" s="45" t="s">
        <v>0</v>
      </c>
      <c r="E66" t="s">
        <v>0</v>
      </c>
      <c r="F66" t="s">
        <v>0</v>
      </c>
      <c r="G66" s="65" t="s">
        <v>0</v>
      </c>
      <c r="H66" t="s">
        <v>0</v>
      </c>
      <c r="J66" t="s">
        <v>0</v>
      </c>
      <c r="K66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5" customHeight="1">
      <c r="A67" s="64"/>
      <c r="B67" s="62"/>
      <c r="C67" s="63"/>
      <c r="D67" s="45"/>
      <c r="G67" s="65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 s="64"/>
      <c r="B68" s="62"/>
      <c r="C68" s="63"/>
      <c r="D68" s="45"/>
      <c r="G68" s="65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61" t="s">
        <v>283</v>
      </c>
      <c r="B69" s="62"/>
      <c r="C69" s="63"/>
      <c r="D69" s="45"/>
      <c r="G69" s="65"/>
      <c r="H69" s="66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61" t="s">
        <v>34</v>
      </c>
      <c r="B70" s="62"/>
      <c r="C70" s="63"/>
      <c r="D70" s="45"/>
      <c r="G70" s="65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61" t="s">
        <v>345</v>
      </c>
      <c r="B71" s="62"/>
      <c r="C71" s="63"/>
      <c r="D71" s="45"/>
      <c r="G71" s="65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64"/>
      <c r="B72" s="62"/>
      <c r="C72" s="63"/>
      <c r="D72" s="45"/>
      <c r="G72" s="65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64"/>
      <c r="B73" s="62"/>
      <c r="C73" s="63"/>
      <c r="D73" s="45"/>
      <c r="G73" s="65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64"/>
      <c r="B74" s="70" t="s">
        <v>307</v>
      </c>
      <c r="C74" s="67" t="s">
        <v>307</v>
      </c>
      <c r="D74" s="71" t="s">
        <v>35</v>
      </c>
      <c r="E74" s="128" t="s">
        <v>35</v>
      </c>
      <c r="F74" s="72" t="s">
        <v>339</v>
      </c>
      <c r="G74" s="72" t="s">
        <v>329</v>
      </c>
      <c r="H74" s="128" t="s">
        <v>6</v>
      </c>
      <c r="I74" s="128" t="s">
        <v>6</v>
      </c>
      <c r="J74" t="s">
        <v>36</v>
      </c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64"/>
      <c r="B75" s="88">
        <v>2013</v>
      </c>
      <c r="C75" s="73">
        <v>2012</v>
      </c>
      <c r="D75" s="71" t="s">
        <v>11</v>
      </c>
      <c r="E75" s="128" t="s">
        <v>11</v>
      </c>
      <c r="F75" s="128" t="s">
        <v>37</v>
      </c>
      <c r="G75" s="72" t="s">
        <v>37</v>
      </c>
      <c r="H75" s="128" t="s">
        <v>38</v>
      </c>
      <c r="I75" s="128" t="s">
        <v>38</v>
      </c>
      <c r="J75" t="s">
        <v>14</v>
      </c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64" t="s">
        <v>12</v>
      </c>
      <c r="B76" s="74" t="s">
        <v>3</v>
      </c>
      <c r="C76" s="89" t="s">
        <v>3</v>
      </c>
      <c r="D76" s="90" t="s">
        <v>13</v>
      </c>
      <c r="E76" s="129" t="s">
        <v>10</v>
      </c>
      <c r="F76" s="75">
        <v>41578</v>
      </c>
      <c r="G76" s="75">
        <v>41213</v>
      </c>
      <c r="H76" s="129" t="s">
        <v>13</v>
      </c>
      <c r="I76" s="129" t="s">
        <v>10</v>
      </c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64"/>
      <c r="B77" s="62"/>
      <c r="C77" s="63"/>
      <c r="D77" s="45"/>
      <c r="E77" s="45"/>
      <c r="G77" s="65"/>
      <c r="H77" s="45"/>
      <c r="I77" s="45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64" t="s">
        <v>15</v>
      </c>
      <c r="B78" s="45">
        <v>159822936.19999999</v>
      </c>
      <c r="C78" s="91">
        <v>154685736.93000001</v>
      </c>
      <c r="D78" s="45">
        <v>5137199.2699999809</v>
      </c>
      <c r="E78" s="80">
        <v>3.3210555620423618E-2</v>
      </c>
      <c r="F78" s="91">
        <v>539772223.22000003</v>
      </c>
      <c r="G78" s="45">
        <v>514921169.94999999</v>
      </c>
      <c r="H78" s="45">
        <v>24851053.270000041</v>
      </c>
      <c r="I78" s="80">
        <v>4.8261859718086816E-2</v>
      </c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64"/>
      <c r="D79" s="45"/>
      <c r="G79" s="82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64" t="s">
        <v>16</v>
      </c>
      <c r="B80">
        <v>148406125.22999999</v>
      </c>
      <c r="C80">
        <v>185743014.06</v>
      </c>
      <c r="D80">
        <v>-37336888.830000013</v>
      </c>
      <c r="E80" s="80">
        <v>-0.20101369098026584</v>
      </c>
      <c r="F80">
        <v>527443460.32000005</v>
      </c>
      <c r="G80" s="82">
        <v>532461587.43000001</v>
      </c>
      <c r="H80">
        <v>-5018127.1099999547</v>
      </c>
      <c r="I80" s="80">
        <v>-9.4243927232772681E-3</v>
      </c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64"/>
      <c r="G81" s="82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64" t="s">
        <v>17</v>
      </c>
      <c r="B82">
        <v>21116516.34</v>
      </c>
      <c r="C82">
        <v>8396058.6500000004</v>
      </c>
      <c r="D82">
        <v>12720457.689999999</v>
      </c>
      <c r="E82" s="80">
        <v>1.5150510757806579</v>
      </c>
      <c r="F82">
        <v>162672736.75</v>
      </c>
      <c r="G82" s="82">
        <v>90350342.99000001</v>
      </c>
      <c r="H82">
        <v>72322393.75999999</v>
      </c>
      <c r="I82" s="80">
        <v>0.80046617828561695</v>
      </c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64"/>
      <c r="G83" s="82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64" t="s">
        <v>18</v>
      </c>
      <c r="B84">
        <v>16167374.210000001</v>
      </c>
      <c r="C84">
        <v>18057326.329999998</v>
      </c>
      <c r="D84">
        <v>-1889952.1199999973</v>
      </c>
      <c r="E84" s="80">
        <v>-0.10466400647919162</v>
      </c>
      <c r="F84">
        <v>68467311.680000007</v>
      </c>
      <c r="G84" s="82">
        <v>63235263.849999994</v>
      </c>
      <c r="H84">
        <v>5232047.8300000131</v>
      </c>
      <c r="I84" s="80">
        <v>8.2739400635868682E-2</v>
      </c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64"/>
      <c r="G85" s="82"/>
      <c r="I85" s="80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64" t="s">
        <v>19</v>
      </c>
      <c r="B86">
        <v>57356052.140000001</v>
      </c>
      <c r="C86">
        <v>48127611.819999993</v>
      </c>
      <c r="D86">
        <v>9228440.3200000077</v>
      </c>
      <c r="E86" s="80">
        <v>0.19174939231381144</v>
      </c>
      <c r="F86">
        <v>95117940.420000002</v>
      </c>
      <c r="G86" s="82">
        <v>68324582.829999983</v>
      </c>
      <c r="H86">
        <v>26793357.590000018</v>
      </c>
      <c r="I86" s="80">
        <v>0.3921481329299179</v>
      </c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64"/>
      <c r="G87" s="82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64" t="s">
        <v>20</v>
      </c>
      <c r="B88">
        <v>12638010.670000002</v>
      </c>
      <c r="C88">
        <v>13700604.470000001</v>
      </c>
      <c r="D88">
        <v>-1062593.7999999989</v>
      </c>
      <c r="E88" s="80">
        <v>-7.7558169227258833E-2</v>
      </c>
      <c r="F88">
        <v>51537340.920000002</v>
      </c>
      <c r="G88" s="82">
        <v>52873567.670000002</v>
      </c>
      <c r="H88">
        <v>-1336226.75</v>
      </c>
      <c r="I88" s="80">
        <v>-2.5272112491818162E-2</v>
      </c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64"/>
      <c r="G89" s="82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64" t="s">
        <v>21</v>
      </c>
      <c r="B90">
        <v>5805730.6399999997</v>
      </c>
      <c r="C90">
        <v>4814358.46</v>
      </c>
      <c r="D90">
        <v>991372.1799999997</v>
      </c>
      <c r="E90" s="80">
        <v>0.20591989321875293</v>
      </c>
      <c r="F90">
        <v>21780186.23</v>
      </c>
      <c r="G90" s="82">
        <v>20571472.050000001</v>
      </c>
      <c r="H90">
        <v>1208714.1799999997</v>
      </c>
      <c r="I90" s="80">
        <v>5.8756815120578579E-2</v>
      </c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64"/>
      <c r="G91" s="82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64" t="s">
        <v>22</v>
      </c>
      <c r="B92">
        <v>2571235.4500000002</v>
      </c>
      <c r="C92">
        <v>2301459.7599999998</v>
      </c>
      <c r="D92">
        <v>269775.69000000041</v>
      </c>
      <c r="E92" s="80">
        <v>0.11721938166757277</v>
      </c>
      <c r="F92">
        <v>10756226.059999999</v>
      </c>
      <c r="G92" s="82">
        <v>10615156.960000001</v>
      </c>
      <c r="H92">
        <v>141069.09999999776</v>
      </c>
      <c r="I92" s="80">
        <v>1.3289403117784681E-2</v>
      </c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64"/>
      <c r="G93" s="82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64" t="s">
        <v>23</v>
      </c>
      <c r="B94">
        <v>7228104.7699999996</v>
      </c>
      <c r="C94">
        <v>7119519.4000000004</v>
      </c>
      <c r="D94">
        <v>108585.36999999918</v>
      </c>
      <c r="E94" s="80">
        <v>1.525178370888338E-2</v>
      </c>
      <c r="F94">
        <v>27586715.099999998</v>
      </c>
      <c r="G94" s="82">
        <v>25741149.390000001</v>
      </c>
      <c r="H94">
        <v>1845565.7099999972</v>
      </c>
      <c r="I94" s="80">
        <v>7.1697097982616434E-2</v>
      </c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64"/>
      <c r="G95" s="82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64" t="s">
        <v>24</v>
      </c>
      <c r="B96">
        <v>509469.81</v>
      </c>
      <c r="C96">
        <v>627759.64</v>
      </c>
      <c r="D96">
        <v>-118289.83000000002</v>
      </c>
      <c r="E96" s="80">
        <v>-0.18843172205208988</v>
      </c>
      <c r="F96">
        <v>1676463.65</v>
      </c>
      <c r="G96">
        <v>2359847.7600000002</v>
      </c>
      <c r="H96">
        <v>-683384.11000000034</v>
      </c>
      <c r="I96" s="80">
        <v>-0.28958821902985821</v>
      </c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64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64" t="s">
        <v>25</v>
      </c>
      <c r="B98">
        <v>0</v>
      </c>
      <c r="C98">
        <v>0</v>
      </c>
      <c r="D98">
        <v>0</v>
      </c>
      <c r="E98" s="80">
        <v>0</v>
      </c>
      <c r="F98">
        <v>4084.45</v>
      </c>
      <c r="G98">
        <v>1504680.97</v>
      </c>
      <c r="H98">
        <v>-1500596.52</v>
      </c>
      <c r="I98" s="80">
        <v>-0.99728550431524365</v>
      </c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64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64" t="s">
        <v>26</v>
      </c>
      <c r="B100">
        <v>983279.05</v>
      </c>
      <c r="C100">
        <v>601025.68999999994</v>
      </c>
      <c r="D100">
        <v>382253.3600000001</v>
      </c>
      <c r="E100" s="80">
        <v>0.63600169902887205</v>
      </c>
      <c r="F100">
        <v>3537229.3099999996</v>
      </c>
      <c r="G100">
        <v>2001498.23</v>
      </c>
      <c r="H100">
        <v>1535731.0799999996</v>
      </c>
      <c r="I100" s="80">
        <v>0.76729075098907262</v>
      </c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64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64" t="s">
        <v>27</v>
      </c>
      <c r="B102">
        <v>0</v>
      </c>
      <c r="C102">
        <v>0</v>
      </c>
      <c r="D102">
        <v>0</v>
      </c>
      <c r="E102" s="80">
        <v>0</v>
      </c>
      <c r="F102">
        <v>0</v>
      </c>
      <c r="G102">
        <v>0</v>
      </c>
      <c r="H102">
        <v>0</v>
      </c>
      <c r="I102" s="80">
        <v>0</v>
      </c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 s="64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s="64" t="s">
        <v>28</v>
      </c>
      <c r="B104">
        <v>139872.67999999993</v>
      </c>
      <c r="C104">
        <v>2192893.83</v>
      </c>
      <c r="D104">
        <v>-2053021.1500000001</v>
      </c>
      <c r="E104" s="80">
        <v>-0.93621548016303191</v>
      </c>
      <c r="F104">
        <v>3316472.1799999997</v>
      </c>
      <c r="G104">
        <v>4602994.3000000007</v>
      </c>
      <c r="H104">
        <v>-1286522.120000001</v>
      </c>
      <c r="I104" s="80">
        <v>-0.2794967875584814</v>
      </c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64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64" t="s">
        <v>29</v>
      </c>
      <c r="B106">
        <v>0</v>
      </c>
      <c r="C106">
        <v>0</v>
      </c>
      <c r="D106">
        <v>0</v>
      </c>
      <c r="E106" s="80">
        <v>0</v>
      </c>
      <c r="F106">
        <v>0</v>
      </c>
      <c r="G106">
        <v>0</v>
      </c>
      <c r="H106">
        <v>0</v>
      </c>
      <c r="I106" s="80">
        <v>0</v>
      </c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 s="64"/>
      <c r="E107" s="80"/>
      <c r="G107" s="82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95" customHeight="1">
      <c r="A108" s="64" t="s">
        <v>203</v>
      </c>
      <c r="B108">
        <v>432386.04000000004</v>
      </c>
      <c r="C108">
        <v>391559.6</v>
      </c>
      <c r="D108">
        <v>40826.440000000061</v>
      </c>
      <c r="E108" s="80">
        <v>0.10426622154073112</v>
      </c>
      <c r="F108">
        <v>1303614.58</v>
      </c>
      <c r="G108" s="82">
        <v>1347582.36</v>
      </c>
      <c r="H108">
        <v>-43967.780000000028</v>
      </c>
      <c r="I108" s="80">
        <v>-3.2627156087142624E-2</v>
      </c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 s="64"/>
      <c r="G109" s="82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64" t="s">
        <v>30</v>
      </c>
      <c r="B110">
        <v>0</v>
      </c>
      <c r="C110">
        <v>0</v>
      </c>
      <c r="D110">
        <v>0</v>
      </c>
      <c r="E110" s="80">
        <v>0</v>
      </c>
      <c r="F110">
        <v>0</v>
      </c>
      <c r="G110">
        <v>0</v>
      </c>
      <c r="H110">
        <v>0</v>
      </c>
      <c r="I110" s="80">
        <v>0</v>
      </c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64"/>
      <c r="G111" s="82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64" t="s">
        <v>31</v>
      </c>
      <c r="B112" s="131">
        <v>10536844.549999999</v>
      </c>
      <c r="C112" s="131">
        <v>12747901.220000001</v>
      </c>
      <c r="D112" s="131">
        <v>-2211056.6700000018</v>
      </c>
      <c r="E112" s="83">
        <v>-0.17344476018774813</v>
      </c>
      <c r="F112" s="131">
        <v>44271132.379999995</v>
      </c>
      <c r="G112" s="92">
        <v>46041492.700000003</v>
      </c>
      <c r="H112" s="131">
        <v>-1770360.3200000077</v>
      </c>
      <c r="I112" s="83">
        <v>-3.8451410155952818E-2</v>
      </c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64"/>
      <c r="D113" s="45"/>
      <c r="G113" s="82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64" t="s">
        <v>204</v>
      </c>
      <c r="B114">
        <v>443713937.77999991</v>
      </c>
      <c r="C114">
        <v>459506829.85999995</v>
      </c>
      <c r="D114">
        <v>-15792892.080000028</v>
      </c>
      <c r="E114" s="80">
        <v>-3.4369221638798533E-2</v>
      </c>
      <c r="F114">
        <v>1559243137.25</v>
      </c>
      <c r="G114" s="82">
        <v>1436952389.4399998</v>
      </c>
      <c r="H114">
        <v>122290747.81000008</v>
      </c>
      <c r="I114" s="80">
        <v>8.5104244725643596E-2</v>
      </c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64"/>
      <c r="B115" s="45"/>
      <c r="D115" s="45"/>
      <c r="G115" s="82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5" customHeight="1">
      <c r="A116" s="64" t="s">
        <v>205</v>
      </c>
      <c r="B116">
        <v>0</v>
      </c>
      <c r="C116">
        <v>0</v>
      </c>
      <c r="D116">
        <v>0</v>
      </c>
      <c r="E116" s="80">
        <v>0</v>
      </c>
      <c r="F116">
        <v>0</v>
      </c>
      <c r="G116">
        <v>0</v>
      </c>
      <c r="H116">
        <v>0</v>
      </c>
      <c r="I116" s="80">
        <v>0</v>
      </c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 s="64"/>
      <c r="D117" s="45"/>
      <c r="G117" s="82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2" thickBot="1">
      <c r="A118" s="64" t="s">
        <v>32</v>
      </c>
      <c r="B118" s="86">
        <v>443713937.77999991</v>
      </c>
      <c r="C118" s="86">
        <v>459506829.85999995</v>
      </c>
      <c r="D118" s="86">
        <v>-15792892.080000028</v>
      </c>
      <c r="E118" s="87">
        <v>-3.4369221638798533E-2</v>
      </c>
      <c r="F118" s="93">
        <v>1559243137.25</v>
      </c>
      <c r="G118" s="93">
        <v>1436952389.4399998</v>
      </c>
      <c r="H118" s="86">
        <v>122290747.81000008</v>
      </c>
      <c r="I118" s="87">
        <v>8.5104244725643596E-2</v>
      </c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6" thickTop="1">
      <c r="A119" s="64"/>
      <c r="B119" s="62"/>
      <c r="C119" s="63"/>
      <c r="D119" s="45"/>
      <c r="E119" s="64"/>
      <c r="F119" s="64"/>
      <c r="G119" s="65"/>
      <c r="H119" s="64"/>
      <c r="I119" s="64"/>
      <c r="J119" s="64"/>
      <c r="K119" s="64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s="64" t="s">
        <v>33</v>
      </c>
      <c r="B120" s="62"/>
      <c r="C120" s="63"/>
      <c r="D120" s="45"/>
      <c r="E120" s="64"/>
      <c r="F120" s="64"/>
      <c r="G120" s="65"/>
      <c r="H120" s="64"/>
      <c r="I120" s="64"/>
      <c r="J120" s="64"/>
      <c r="K120" s="64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60"/>
      <c r="B121" s="56"/>
      <c r="C121" s="59"/>
      <c r="D121" s="57"/>
      <c r="E121" s="3"/>
      <c r="F121" s="12"/>
      <c r="G121" s="58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60"/>
      <c r="B122" s="56"/>
      <c r="C122" s="59"/>
      <c r="D122" s="57"/>
      <c r="E122" s="3"/>
      <c r="F122" s="12"/>
      <c r="G122" s="58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52" t="s">
        <v>40</v>
      </c>
      <c r="H123" s="38"/>
      <c r="I123" s="38"/>
      <c r="J123" s="38"/>
      <c r="K123" s="38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52" t="s">
        <v>285</v>
      </c>
      <c r="H124" s="38"/>
      <c r="I124" s="38"/>
      <c r="J124" s="38"/>
      <c r="K124" s="38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95" t="s">
        <v>341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95" t="s">
        <v>330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7"/>
      <c r="B128" s="7"/>
      <c r="C128" s="7"/>
      <c r="D128" s="96" t="s">
        <v>340</v>
      </c>
      <c r="E128" s="96" t="s">
        <v>331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7"/>
      <c r="B129" s="44" t="s">
        <v>346</v>
      </c>
      <c r="C129" s="44" t="s">
        <v>346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11"/>
      <c r="B130" s="28">
        <v>2013</v>
      </c>
      <c r="C130" s="28">
        <v>2012</v>
      </c>
      <c r="D130" s="97">
        <v>41820</v>
      </c>
      <c r="E130" s="41">
        <v>41455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1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6">
      <c r="A132" s="94" t="s">
        <v>256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11" t="s">
        <v>44</v>
      </c>
      <c r="B133" s="42">
        <v>159822936.19999999</v>
      </c>
      <c r="C133" s="42">
        <v>154685736.09</v>
      </c>
      <c r="D133" s="19">
        <v>539772220.62999988</v>
      </c>
      <c r="E133" s="19">
        <v>514921170.48000002</v>
      </c>
      <c r="F133" s="19">
        <v>24851050.149999857</v>
      </c>
      <c r="G133" s="20">
        <v>4.830000000000001E-2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11" t="s">
        <v>257</v>
      </c>
      <c r="B134" s="98">
        <v>1666666</v>
      </c>
      <c r="C134" s="98">
        <v>1666666</v>
      </c>
      <c r="D134" s="119">
        <v>6666664</v>
      </c>
      <c r="E134" s="119">
        <v>6666664</v>
      </c>
      <c r="F134" s="119">
        <v>0</v>
      </c>
      <c r="G134" s="20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11" t="s">
        <v>45</v>
      </c>
      <c r="B135" s="98">
        <v>33869259.840000004</v>
      </c>
      <c r="C135" s="98">
        <v>32277573.669999998</v>
      </c>
      <c r="D135" s="120">
        <v>136552414.41000003</v>
      </c>
      <c r="E135" s="120">
        <v>130741381.61999999</v>
      </c>
      <c r="F135" s="119">
        <v>5811032.7900000364</v>
      </c>
      <c r="G135" s="20">
        <v>4.4399999999999995E-2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22" t="s">
        <v>258</v>
      </c>
      <c r="B136" s="98">
        <v>0</v>
      </c>
      <c r="C136" s="98">
        <v>0</v>
      </c>
      <c r="D136" s="120">
        <v>0</v>
      </c>
      <c r="E136" s="120">
        <v>0</v>
      </c>
      <c r="F136" s="119">
        <v>0</v>
      </c>
      <c r="G136" s="20">
        <v>0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11" t="s">
        <v>259</v>
      </c>
      <c r="B137" s="98">
        <v>265464</v>
      </c>
      <c r="C137" s="98">
        <v>492709</v>
      </c>
      <c r="D137" s="119">
        <v>1017548.51</v>
      </c>
      <c r="E137" s="119">
        <v>2007252</v>
      </c>
      <c r="F137" s="119">
        <v>-989703.49</v>
      </c>
      <c r="G137" s="20">
        <v>-0.49309999999999998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11" t="s">
        <v>260</v>
      </c>
      <c r="B138" s="98">
        <v>4664464.43</v>
      </c>
      <c r="C138" s="98">
        <v>5030954.42</v>
      </c>
      <c r="D138" s="119">
        <v>20198947.710000001</v>
      </c>
      <c r="E138" s="119">
        <v>19883688.969999999</v>
      </c>
      <c r="F138" s="119">
        <v>315258.74000000209</v>
      </c>
      <c r="G138" s="20">
        <v>1.5900000000000025E-2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11" t="s">
        <v>261</v>
      </c>
      <c r="B139" s="98">
        <v>18676797.080000002</v>
      </c>
      <c r="C139" s="98">
        <v>20143799.390000001</v>
      </c>
      <c r="D139" s="119">
        <v>80876429.420000002</v>
      </c>
      <c r="E139" s="119">
        <v>79613729.060000002</v>
      </c>
      <c r="F139" s="119">
        <v>1262700.3599999994</v>
      </c>
      <c r="G139" s="20">
        <v>1.5900000000000025E-2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11" t="s">
        <v>262</v>
      </c>
      <c r="B140" s="98">
        <v>1053.49</v>
      </c>
      <c r="C140" s="98">
        <v>1126</v>
      </c>
      <c r="D140" s="119">
        <v>7389.47</v>
      </c>
      <c r="E140" s="119">
        <v>27594.28</v>
      </c>
      <c r="F140" s="119">
        <v>-20204.809999999998</v>
      </c>
      <c r="G140" s="20">
        <v>-0.73219999999999996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11" t="s">
        <v>263</v>
      </c>
      <c r="B141" s="98">
        <v>15271651.68</v>
      </c>
      <c r="C141" s="98">
        <v>13505565.4</v>
      </c>
      <c r="D141" s="119">
        <v>60310293.789999999</v>
      </c>
      <c r="E141" s="119">
        <v>53319555.43</v>
      </c>
      <c r="F141" s="119">
        <v>6990738.3599999994</v>
      </c>
      <c r="G141" s="20">
        <v>0.13109999999999999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11" t="s">
        <v>264</v>
      </c>
      <c r="B142" s="98">
        <v>18132.310000000001</v>
      </c>
      <c r="C142" s="98">
        <v>27450.99</v>
      </c>
      <c r="D142" s="119">
        <v>93811.9</v>
      </c>
      <c r="E142" s="119">
        <v>178572.56</v>
      </c>
      <c r="F142" s="119">
        <v>-84760.66</v>
      </c>
      <c r="G142" s="20">
        <v>-0.47470000000000001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11" t="s">
        <v>265</v>
      </c>
      <c r="B143" s="98">
        <v>684133.04</v>
      </c>
      <c r="C143" s="98">
        <v>803367.03</v>
      </c>
      <c r="D143" s="119">
        <v>2781070.58</v>
      </c>
      <c r="E143" s="119">
        <v>3146637.41</v>
      </c>
      <c r="F143" s="119">
        <v>-365566.83000000007</v>
      </c>
      <c r="G143" s="20">
        <v>-0.11619999999999997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11" t="s">
        <v>266</v>
      </c>
      <c r="B144" s="98">
        <v>66893</v>
      </c>
      <c r="C144" s="98">
        <v>64528</v>
      </c>
      <c r="D144" s="119">
        <v>307814</v>
      </c>
      <c r="E144" s="119">
        <v>307469</v>
      </c>
      <c r="F144" s="119">
        <v>345</v>
      </c>
      <c r="G144" s="20">
        <v>1.1000000000001009E-3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11" t="s">
        <v>217</v>
      </c>
      <c r="B145" s="98">
        <v>0</v>
      </c>
      <c r="C145" s="98">
        <v>0</v>
      </c>
      <c r="D145" s="119">
        <v>0</v>
      </c>
      <c r="E145" s="119">
        <v>0</v>
      </c>
      <c r="F145" s="119">
        <v>0</v>
      </c>
      <c r="G145" s="20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11" t="s">
        <v>267</v>
      </c>
      <c r="B146" s="98">
        <v>0</v>
      </c>
      <c r="C146" s="98">
        <v>150000</v>
      </c>
      <c r="D146" s="119">
        <v>0</v>
      </c>
      <c r="E146" s="119">
        <v>600000</v>
      </c>
      <c r="F146" s="119">
        <v>-600000</v>
      </c>
      <c r="G146" s="20">
        <v>-1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11" t="s">
        <v>268</v>
      </c>
      <c r="B147" s="98">
        <v>0</v>
      </c>
      <c r="C147" s="98">
        <v>262850</v>
      </c>
      <c r="D147" s="119">
        <v>982752</v>
      </c>
      <c r="E147" s="119">
        <v>1175468</v>
      </c>
      <c r="F147" s="119">
        <v>-192716</v>
      </c>
      <c r="G147" s="20">
        <v>-0.16390000000000005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22" t="s">
        <v>296</v>
      </c>
      <c r="B148" s="98">
        <v>28093.599999999999</v>
      </c>
      <c r="C148" s="98">
        <v>30886.400000000001</v>
      </c>
      <c r="D148" s="119">
        <v>127126.04000000001</v>
      </c>
      <c r="E148" s="119">
        <v>136672.79999999999</v>
      </c>
      <c r="F148" s="119">
        <v>-9546.7599999999802</v>
      </c>
      <c r="G148" s="20">
        <v>-6.9899999999999962E-2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11" t="s">
        <v>46</v>
      </c>
      <c r="B149" s="99">
        <v>250000</v>
      </c>
      <c r="C149" s="99">
        <v>250000</v>
      </c>
      <c r="D149" s="121">
        <v>1000000</v>
      </c>
      <c r="E149" s="121">
        <v>1000000</v>
      </c>
      <c r="F149" s="121">
        <v>0</v>
      </c>
      <c r="G149" s="21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11" t="s">
        <v>269</v>
      </c>
      <c r="B150" s="42">
        <v>235285544.67000002</v>
      </c>
      <c r="C150" s="42">
        <v>229393212.39000002</v>
      </c>
      <c r="D150" s="19">
        <v>850694482.45999992</v>
      </c>
      <c r="E150" s="19">
        <v>813725855.6099999</v>
      </c>
      <c r="F150" s="19">
        <v>36968626.849999905</v>
      </c>
      <c r="G150" s="20">
        <v>4.5400000000000107E-2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A151"/>
      <c r="B151" s="100"/>
      <c r="C151" s="100"/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6">
      <c r="A152" s="94" t="s">
        <v>270</v>
      </c>
      <c r="B152" s="100"/>
      <c r="C152" s="100"/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11" t="s">
        <v>44</v>
      </c>
      <c r="B153" s="42">
        <v>16167374.210000001</v>
      </c>
      <c r="C153" s="42">
        <v>18057325.32</v>
      </c>
      <c r="D153" s="19">
        <v>68467313.879999995</v>
      </c>
      <c r="E153" s="19">
        <v>63235262.439999998</v>
      </c>
      <c r="F153" s="19">
        <v>5232051.4399999976</v>
      </c>
      <c r="G153" s="20">
        <v>8.2699999999999996E-2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11" t="s">
        <v>271</v>
      </c>
      <c r="B154" s="98">
        <v>3385976.6</v>
      </c>
      <c r="C154" s="98">
        <v>3040418.05</v>
      </c>
      <c r="D154" s="119">
        <v>12056012.469999999</v>
      </c>
      <c r="E154" s="119">
        <v>11162149.27</v>
      </c>
      <c r="F154" s="119">
        <v>893863.19999999925</v>
      </c>
      <c r="G154" s="20">
        <v>8.010000000000006E-2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11" t="s">
        <v>260</v>
      </c>
      <c r="B155" s="98">
        <v>364772.58999999997</v>
      </c>
      <c r="C155" s="98">
        <v>505864.74</v>
      </c>
      <c r="D155" s="119">
        <v>2030959.65</v>
      </c>
      <c r="E155" s="119">
        <v>1973337.68</v>
      </c>
      <c r="F155" s="119">
        <v>57621.969999999972</v>
      </c>
      <c r="G155" s="20">
        <v>2.9199999999999893E-2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11" t="s">
        <v>217</v>
      </c>
      <c r="B156" s="98">
        <v>0</v>
      </c>
      <c r="C156" s="98">
        <v>0</v>
      </c>
      <c r="D156" s="119">
        <v>0</v>
      </c>
      <c r="E156" s="119">
        <v>0</v>
      </c>
      <c r="F156" s="119">
        <v>0</v>
      </c>
      <c r="G156" s="20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11" t="s">
        <v>261</v>
      </c>
      <c r="B157" s="99">
        <v>1460567.1700000002</v>
      </c>
      <c r="C157" s="99">
        <v>2025468.15</v>
      </c>
      <c r="D157" s="121">
        <v>8131933.0999999996</v>
      </c>
      <c r="E157" s="121">
        <v>7901188.3200000003</v>
      </c>
      <c r="F157" s="121">
        <v>230744.77999999933</v>
      </c>
      <c r="G157" s="21">
        <v>2.9199999999999893E-2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11" t="s">
        <v>272</v>
      </c>
      <c r="B158" s="42">
        <v>21378690.570000004</v>
      </c>
      <c r="C158" s="42">
        <v>23629076.259999998</v>
      </c>
      <c r="D158" s="19">
        <v>90686219.099999994</v>
      </c>
      <c r="E158" s="19">
        <v>84271937.710000008</v>
      </c>
      <c r="F158" s="19">
        <v>6414281.3899999959</v>
      </c>
      <c r="G158" s="20">
        <v>7.6100000000000056E-2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A159"/>
      <c r="B159" s="100"/>
      <c r="C159" s="100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6">
      <c r="A160" s="94" t="s">
        <v>273</v>
      </c>
      <c r="B160" s="100"/>
      <c r="C160" s="100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11" t="s">
        <v>44</v>
      </c>
      <c r="B161" s="42">
        <v>148406125.22999999</v>
      </c>
      <c r="C161" s="42">
        <v>185743014.06</v>
      </c>
      <c r="D161" s="19">
        <v>527443460.32000005</v>
      </c>
      <c r="E161" s="19">
        <v>532461587.48000002</v>
      </c>
      <c r="F161" s="19">
        <v>-5018127.1599999666</v>
      </c>
      <c r="G161" s="20">
        <v>-9.3999999999999639E-3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11" t="s">
        <v>274</v>
      </c>
      <c r="B162" s="101">
        <v>0</v>
      </c>
      <c r="C162" s="101">
        <v>0</v>
      </c>
      <c r="D162" s="122">
        <v>0</v>
      </c>
      <c r="E162" s="122">
        <v>0</v>
      </c>
      <c r="F162" s="122">
        <v>0</v>
      </c>
      <c r="G162" s="20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11" t="s">
        <v>275</v>
      </c>
      <c r="B163" s="101">
        <v>0</v>
      </c>
      <c r="C163" s="101">
        <v>-11074614</v>
      </c>
      <c r="D163" s="122">
        <v>3556620.04</v>
      </c>
      <c r="E163" s="122">
        <v>-8455614</v>
      </c>
      <c r="F163" s="122">
        <v>12012234.039999999</v>
      </c>
      <c r="G163" s="32">
        <v>-1.4205999999999999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11" t="s">
        <v>295</v>
      </c>
      <c r="B164" s="101">
        <v>0</v>
      </c>
      <c r="C164" s="101">
        <v>0</v>
      </c>
      <c r="D164" s="122">
        <v>0</v>
      </c>
      <c r="E164" s="122">
        <v>60000</v>
      </c>
      <c r="F164" s="122">
        <v>-60000</v>
      </c>
      <c r="G164" s="32">
        <v>-1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11" t="s">
        <v>287</v>
      </c>
      <c r="B165" s="101">
        <v>123818.09999999998</v>
      </c>
      <c r="C165" s="101">
        <v>0</v>
      </c>
      <c r="D165" s="122">
        <v>158553.29999999999</v>
      </c>
      <c r="E165" s="122">
        <v>25626.91</v>
      </c>
      <c r="F165" s="122">
        <v>132926.38999999998</v>
      </c>
      <c r="G165" s="32">
        <v>5.1870000000000003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22" t="s">
        <v>288</v>
      </c>
      <c r="B166" s="101">
        <v>0</v>
      </c>
      <c r="C166" s="101">
        <v>0</v>
      </c>
      <c r="D166" s="122">
        <v>962511</v>
      </c>
      <c r="E166" s="122">
        <v>240000</v>
      </c>
      <c r="F166" s="122">
        <v>722511</v>
      </c>
      <c r="G166" s="32">
        <v>3.0105000000000004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11" t="s">
        <v>276</v>
      </c>
      <c r="B167" s="99">
        <v>10893069.669999998</v>
      </c>
      <c r="C167" s="99">
        <v>-18498852.09</v>
      </c>
      <c r="D167" s="35">
        <v>63438741.829999998</v>
      </c>
      <c r="E167" s="35">
        <v>-8498852.0899999999</v>
      </c>
      <c r="F167" s="35">
        <v>71937593.920000002</v>
      </c>
      <c r="G167" s="21">
        <v>-8.4644000000000013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11" t="s">
        <v>277</v>
      </c>
      <c r="B168" s="42">
        <v>159423012.99999997</v>
      </c>
      <c r="C168" s="42">
        <v>156169547.97</v>
      </c>
      <c r="D168" s="19">
        <v>595559886.49000013</v>
      </c>
      <c r="E168" s="19">
        <v>515832748.30000007</v>
      </c>
      <c r="F168" s="19">
        <v>79727138.190000027</v>
      </c>
      <c r="G168" s="20">
        <v>0.15460000000000007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A169"/>
      <c r="B169" s="100"/>
      <c r="C169" s="100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6">
      <c r="A170" s="94" t="s">
        <v>278</v>
      </c>
      <c r="B170" s="42"/>
      <c r="C170" s="42"/>
      <c r="D170" s="19"/>
      <c r="E170" s="19"/>
      <c r="F170" s="19"/>
      <c r="G170" s="20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5" customHeight="1">
      <c r="A171" s="11" t="s">
        <v>44</v>
      </c>
      <c r="B171" s="42">
        <v>21116516.34</v>
      </c>
      <c r="C171" s="42">
        <v>8396058.6500000004</v>
      </c>
      <c r="D171" s="19">
        <v>162672736.75</v>
      </c>
      <c r="E171" s="19">
        <v>90350342.99000001</v>
      </c>
      <c r="F171" s="19">
        <v>72322393.75999999</v>
      </c>
      <c r="G171" s="20">
        <v>0.80049999999999999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5" customHeight="1">
      <c r="A172" s="11" t="s">
        <v>276</v>
      </c>
      <c r="B172" s="99">
        <v>12752440.070000002</v>
      </c>
      <c r="C172" s="99">
        <v>5648505.8999999994</v>
      </c>
      <c r="D172" s="121">
        <v>21883897.670000002</v>
      </c>
      <c r="E172" s="121">
        <v>15882503.569999997</v>
      </c>
      <c r="F172" s="121">
        <v>6001394.1000000052</v>
      </c>
      <c r="G172" s="21">
        <v>0.3778999999999999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5" customHeight="1">
      <c r="A173" s="11" t="s">
        <v>279</v>
      </c>
      <c r="B173" s="42">
        <v>33868956.410000004</v>
      </c>
      <c r="C173" s="42">
        <v>14044564.550000001</v>
      </c>
      <c r="D173" s="19">
        <v>184556634.42000002</v>
      </c>
      <c r="E173" s="19">
        <v>106232846.56</v>
      </c>
      <c r="F173" s="19">
        <v>78323787.859999999</v>
      </c>
      <c r="G173" s="20">
        <v>0.73730000000000007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5" customHeight="1">
      <c r="A174"/>
      <c r="B174" s="100"/>
      <c r="C174" s="100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5" customHeight="1">
      <c r="A175" s="94" t="s">
        <v>280</v>
      </c>
      <c r="B175" s="100"/>
      <c r="C175" s="100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5" customHeight="1">
      <c r="A176" s="11" t="s">
        <v>44</v>
      </c>
      <c r="B176" s="42">
        <v>7228104.8499999996</v>
      </c>
      <c r="C176" s="42">
        <v>7119519.8700000001</v>
      </c>
      <c r="D176" s="19">
        <v>27586715.299999997</v>
      </c>
      <c r="E176" s="19">
        <v>25741147.32</v>
      </c>
      <c r="F176" s="19">
        <v>1845567.9799999967</v>
      </c>
      <c r="G176" s="20">
        <v>7.1700000000000097E-2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5" customHeight="1">
      <c r="A177" s="11" t="s">
        <v>215</v>
      </c>
      <c r="B177" s="102">
        <v>0</v>
      </c>
      <c r="C177" s="102">
        <v>0</v>
      </c>
      <c r="D177" s="119">
        <v>0</v>
      </c>
      <c r="E177" s="119">
        <v>0</v>
      </c>
      <c r="F177" s="119">
        <v>0</v>
      </c>
      <c r="G177" s="20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5" customHeight="1">
      <c r="A178" s="11" t="s">
        <v>216</v>
      </c>
      <c r="B178" s="102">
        <v>0</v>
      </c>
      <c r="C178" s="102">
        <v>0</v>
      </c>
      <c r="D178" s="119">
        <v>0</v>
      </c>
      <c r="E178" s="119">
        <v>0</v>
      </c>
      <c r="F178" s="119">
        <v>0</v>
      </c>
      <c r="G178" s="20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5" customHeight="1">
      <c r="A179" s="11" t="s">
        <v>217</v>
      </c>
      <c r="B179" s="102">
        <v>0</v>
      </c>
      <c r="C179" s="102">
        <v>0</v>
      </c>
      <c r="D179" s="119">
        <v>0</v>
      </c>
      <c r="E179" s="119">
        <v>0</v>
      </c>
      <c r="F179" s="119">
        <v>0</v>
      </c>
      <c r="G179" s="20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5" customHeight="1">
      <c r="A180" s="11" t="s">
        <v>47</v>
      </c>
      <c r="B180" s="99">
        <v>1079305.58</v>
      </c>
      <c r="C180" s="99">
        <v>1171265.6100000001</v>
      </c>
      <c r="D180" s="121">
        <v>5142566.2</v>
      </c>
      <c r="E180" s="121">
        <v>5033039.2600000007</v>
      </c>
      <c r="F180" s="121">
        <v>109526.93999999948</v>
      </c>
      <c r="G180" s="21">
        <v>2.1800000000000042E-2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11" t="s">
        <v>48</v>
      </c>
      <c r="B181" s="42">
        <v>8307410.4299999997</v>
      </c>
      <c r="C181" s="42">
        <v>8290785.4800000004</v>
      </c>
      <c r="D181" s="19">
        <v>32729281.499999996</v>
      </c>
      <c r="E181" s="19">
        <v>30774186.580000002</v>
      </c>
      <c r="F181" s="19">
        <v>1955094.9199999962</v>
      </c>
      <c r="G181" s="20">
        <v>6.349999999999989E-2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11"/>
      <c r="B182" s="98" t="s">
        <v>0</v>
      </c>
      <c r="C182" s="98" t="s">
        <v>0</v>
      </c>
      <c r="D182" s="11"/>
      <c r="E182" s="11"/>
      <c r="F182" s="11"/>
      <c r="G182" s="20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5" customHeight="1">
      <c r="A183" s="94" t="s">
        <v>49</v>
      </c>
      <c r="B183" s="98"/>
      <c r="C183" s="98"/>
      <c r="D183" s="11"/>
      <c r="E183" s="11"/>
      <c r="F183" s="11"/>
      <c r="G183" s="20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5" customHeight="1">
      <c r="A184" s="11" t="s">
        <v>44</v>
      </c>
      <c r="B184" s="42">
        <v>509470.36</v>
      </c>
      <c r="C184" s="42">
        <v>627758.77</v>
      </c>
      <c r="D184" s="19">
        <v>1676466.5</v>
      </c>
      <c r="E184" s="19">
        <v>2359845.66</v>
      </c>
      <c r="F184" s="19">
        <v>-683379.16000000015</v>
      </c>
      <c r="G184" s="20">
        <v>-0.28959999999999997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5" customHeight="1">
      <c r="A185" s="11" t="s">
        <v>215</v>
      </c>
      <c r="B185" s="102">
        <v>0</v>
      </c>
      <c r="C185" s="102">
        <v>0</v>
      </c>
      <c r="D185" s="119">
        <v>0</v>
      </c>
      <c r="E185" s="119">
        <v>0</v>
      </c>
      <c r="F185" s="119">
        <v>0</v>
      </c>
      <c r="G185" s="20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5" customHeight="1">
      <c r="A186" s="11" t="s">
        <v>216</v>
      </c>
      <c r="B186" s="102">
        <v>0</v>
      </c>
      <c r="C186" s="102">
        <v>0</v>
      </c>
      <c r="D186" s="119">
        <v>0</v>
      </c>
      <c r="E186" s="119">
        <v>0</v>
      </c>
      <c r="F186" s="119">
        <v>0</v>
      </c>
      <c r="G186" s="20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5" customHeight="1">
      <c r="A187" s="11" t="s">
        <v>217</v>
      </c>
      <c r="B187" s="102">
        <v>0</v>
      </c>
      <c r="C187" s="102">
        <v>0</v>
      </c>
      <c r="D187" s="119">
        <v>0</v>
      </c>
      <c r="E187" s="119">
        <v>0</v>
      </c>
      <c r="F187" s="119">
        <v>0</v>
      </c>
      <c r="G187" s="20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5" customHeight="1">
      <c r="A188" s="11" t="s">
        <v>47</v>
      </c>
      <c r="B188" s="99">
        <v>143703.85999999999</v>
      </c>
      <c r="C188" s="99">
        <v>220263.33</v>
      </c>
      <c r="D188" s="121">
        <v>816304.97</v>
      </c>
      <c r="E188" s="121">
        <v>950846.74</v>
      </c>
      <c r="F188" s="121">
        <v>-134541.77000000002</v>
      </c>
      <c r="G188" s="21">
        <v>-0.14149999999999996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5" customHeight="1">
      <c r="A189" s="11" t="s">
        <v>50</v>
      </c>
      <c r="B189" s="42">
        <v>653174.22</v>
      </c>
      <c r="C189" s="42">
        <v>848022.1</v>
      </c>
      <c r="D189" s="19">
        <v>2492771.4699999997</v>
      </c>
      <c r="E189" s="19">
        <v>3310692.4000000004</v>
      </c>
      <c r="F189" s="19">
        <v>-817920.93000000017</v>
      </c>
      <c r="G189" s="20">
        <v>-0.24709999999999999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5" customHeight="1">
      <c r="A190" s="11"/>
      <c r="B190" s="42"/>
      <c r="C190" s="42"/>
      <c r="D190" s="19"/>
      <c r="E190" s="19"/>
      <c r="F190" s="19"/>
      <c r="G190" s="20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5" customHeight="1">
      <c r="A191" s="94" t="s">
        <v>51</v>
      </c>
      <c r="B191" s="42"/>
      <c r="C191" s="42"/>
      <c r="D191" s="19"/>
      <c r="E191" s="19"/>
      <c r="F191" s="19"/>
      <c r="G191" s="20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5" customHeight="1">
      <c r="A192" s="11" t="s">
        <v>44</v>
      </c>
      <c r="B192" s="42">
        <v>10536844.549999999</v>
      </c>
      <c r="C192" s="42">
        <v>12747901.220000001</v>
      </c>
      <c r="D192" s="19">
        <v>44271132.379999995</v>
      </c>
      <c r="E192" s="19">
        <v>46041492.700000003</v>
      </c>
      <c r="F192" s="42">
        <v>-1770360.3200000077</v>
      </c>
      <c r="G192" s="20">
        <v>-3.8499999999999979E-2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5" customHeight="1">
      <c r="A193" s="11" t="s">
        <v>52</v>
      </c>
      <c r="B193" s="98">
        <v>6375248.7699999996</v>
      </c>
      <c r="C193" s="98">
        <v>4577414.62</v>
      </c>
      <c r="D193" s="119">
        <v>28808146.779999997</v>
      </c>
      <c r="E193" s="119">
        <v>29166388.379999999</v>
      </c>
      <c r="F193" s="123">
        <v>-358241.60000000149</v>
      </c>
      <c r="G193" s="20">
        <v>-1.2299999999999978E-2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5" customHeight="1">
      <c r="A194" s="11" t="s">
        <v>53</v>
      </c>
      <c r="B194" s="98">
        <v>3000000</v>
      </c>
      <c r="C194" s="98">
        <v>3000000</v>
      </c>
      <c r="D194" s="119">
        <v>12000000</v>
      </c>
      <c r="E194" s="119">
        <v>12000000</v>
      </c>
      <c r="F194" s="123">
        <v>0</v>
      </c>
      <c r="G194" s="20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5" customHeight="1">
      <c r="A195" s="11" t="s">
        <v>217</v>
      </c>
      <c r="B195" s="98">
        <v>0</v>
      </c>
      <c r="C195" s="98">
        <v>0</v>
      </c>
      <c r="D195" s="119">
        <v>0</v>
      </c>
      <c r="E195" s="119">
        <v>0</v>
      </c>
      <c r="F195" s="123">
        <v>0</v>
      </c>
      <c r="G195" s="20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5" customHeight="1">
      <c r="A196" s="11" t="s">
        <v>54</v>
      </c>
      <c r="B196" s="99">
        <v>0</v>
      </c>
      <c r="C196" s="99">
        <v>0</v>
      </c>
      <c r="D196" s="121">
        <v>0</v>
      </c>
      <c r="E196" s="121">
        <v>0</v>
      </c>
      <c r="F196" s="124">
        <v>0</v>
      </c>
      <c r="G196" s="21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5" customHeight="1">
      <c r="A197" s="11" t="s">
        <v>55</v>
      </c>
      <c r="B197" s="42">
        <v>19912093.32</v>
      </c>
      <c r="C197" s="42">
        <v>20325315.84</v>
      </c>
      <c r="D197" s="19">
        <v>85079279.159999996</v>
      </c>
      <c r="E197" s="19">
        <v>87207881.079999998</v>
      </c>
      <c r="F197" s="19">
        <v>-2128601.9200000018</v>
      </c>
      <c r="G197" s="20">
        <v>-2.4399999999999977E-2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5" customHeight="1">
      <c r="A198" s="11"/>
      <c r="B198" s="42"/>
      <c r="C198" s="42"/>
      <c r="D198" s="19"/>
      <c r="E198" s="19"/>
      <c r="F198" s="19"/>
      <c r="G198" s="20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5" customHeight="1">
      <c r="A199" s="11"/>
      <c r="B199" s="98"/>
      <c r="C199" s="98"/>
      <c r="D199" s="11"/>
      <c r="E199" s="11"/>
      <c r="F199" s="11"/>
      <c r="G199" s="20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5" customHeight="1">
      <c r="A200" s="11" t="s">
        <v>40</v>
      </c>
      <c r="B200" s="98"/>
      <c r="C200" s="98"/>
      <c r="D200" s="11"/>
      <c r="E200" s="11"/>
      <c r="F200" s="11"/>
      <c r="G200" s="20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5" customHeight="1">
      <c r="A201" s="11" t="s">
        <v>285</v>
      </c>
      <c r="B201" s="98"/>
      <c r="C201" s="98"/>
      <c r="D201" s="11"/>
      <c r="E201" s="11"/>
      <c r="F201" s="11"/>
      <c r="G201" s="20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5" customHeight="1">
      <c r="A202" s="11"/>
      <c r="B202" s="98"/>
      <c r="C202" s="98"/>
      <c r="D202" s="11"/>
      <c r="E202" s="11"/>
      <c r="F202" s="11"/>
      <c r="G202" s="20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5" customHeight="1">
      <c r="A203" s="95" t="s">
        <v>341</v>
      </c>
      <c r="B203" s="98"/>
      <c r="C203" s="98"/>
      <c r="D203" s="11"/>
      <c r="E203" s="11"/>
      <c r="F203" s="11"/>
      <c r="G203" s="20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5" customHeight="1">
      <c r="A204" s="95" t="s">
        <v>330</v>
      </c>
      <c r="B204" s="98"/>
      <c r="C204" s="98"/>
      <c r="D204" s="11"/>
      <c r="E204" s="11"/>
      <c r="F204" s="11"/>
      <c r="G204" s="20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5" customHeight="1">
      <c r="A205" s="7"/>
      <c r="B205" s="103"/>
      <c r="C205" s="103"/>
      <c r="D205" s="7" t="s">
        <v>340</v>
      </c>
      <c r="E205" s="7" t="s">
        <v>331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5" customHeight="1">
      <c r="A206" s="7"/>
      <c r="B206" s="103" t="s">
        <v>346</v>
      </c>
      <c r="C206" s="103" t="s">
        <v>307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5" customHeight="1">
      <c r="A207" s="7"/>
      <c r="B207" s="104">
        <v>2013</v>
      </c>
      <c r="C207" s="104">
        <v>2012</v>
      </c>
      <c r="D207" s="40">
        <v>41820</v>
      </c>
      <c r="E207" s="41">
        <v>41455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5" customHeight="1">
      <c r="A208" s="11"/>
      <c r="B208" s="98"/>
      <c r="C208" s="98"/>
      <c r="D208" s="11"/>
      <c r="E208" s="11"/>
      <c r="F208" s="11"/>
      <c r="G208" s="20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5" customHeight="1">
      <c r="A209" s="94" t="s">
        <v>56</v>
      </c>
      <c r="B209" s="98"/>
      <c r="C209" s="98"/>
      <c r="D209" s="11"/>
      <c r="E209" s="11"/>
      <c r="F209" s="11"/>
      <c r="G209" s="20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5" customHeight="1">
      <c r="A210" s="22" t="s">
        <v>44</v>
      </c>
      <c r="B210" s="42">
        <v>0</v>
      </c>
      <c r="C210" s="42">
        <v>0</v>
      </c>
      <c r="D210" s="19">
        <v>0</v>
      </c>
      <c r="E210" s="19">
        <v>0</v>
      </c>
      <c r="F210" s="19">
        <v>0</v>
      </c>
      <c r="G210" s="20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11" t="s">
        <v>57</v>
      </c>
      <c r="B211" s="98">
        <v>25304047.870000001</v>
      </c>
      <c r="C211" s="98">
        <v>26691252.639999997</v>
      </c>
      <c r="D211" s="119">
        <v>98746569.340000004</v>
      </c>
      <c r="E211" s="119">
        <v>97881399.140000001</v>
      </c>
      <c r="F211" s="119">
        <v>865170.20000000298</v>
      </c>
      <c r="G211" s="20">
        <v>8.799999999999919E-3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11" t="s">
        <v>46</v>
      </c>
      <c r="B212" s="98">
        <v>4493768.59</v>
      </c>
      <c r="C212" s="98">
        <v>4793790.0999999996</v>
      </c>
      <c r="D212" s="119">
        <v>18104888.59</v>
      </c>
      <c r="E212" s="119">
        <v>18490477</v>
      </c>
      <c r="F212" s="119">
        <v>-385588.41000000015</v>
      </c>
      <c r="G212" s="20">
        <v>-2.090000000000003E-2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11" t="s">
        <v>58</v>
      </c>
      <c r="B213" s="98">
        <v>0</v>
      </c>
      <c r="C213" s="98">
        <v>0</v>
      </c>
      <c r="D213" s="119">
        <v>3050000</v>
      </c>
      <c r="E213" s="119">
        <v>3050000</v>
      </c>
      <c r="F213" s="119">
        <v>0</v>
      </c>
      <c r="G213" s="20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11" t="s">
        <v>47</v>
      </c>
      <c r="B214" s="98">
        <v>1723482.09</v>
      </c>
      <c r="C214" s="98">
        <v>1723482.09</v>
      </c>
      <c r="D214" s="119">
        <v>31066229.52</v>
      </c>
      <c r="E214" s="119">
        <v>31623429.650000002</v>
      </c>
      <c r="F214" s="119">
        <v>-557200.13000000268</v>
      </c>
      <c r="G214" s="20">
        <v>-1.7599999999999949E-2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11" t="s">
        <v>59</v>
      </c>
      <c r="B215" s="98">
        <v>275768.31000000006</v>
      </c>
      <c r="C215" s="98">
        <v>257025.41999999998</v>
      </c>
      <c r="D215" s="119">
        <v>1074383.81</v>
      </c>
      <c r="E215" s="119">
        <v>955251.65999999992</v>
      </c>
      <c r="F215" s="119">
        <v>119132.15000000014</v>
      </c>
      <c r="G215" s="20">
        <v>0.12470000000000003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11" t="s">
        <v>60</v>
      </c>
      <c r="B216" s="98">
        <v>514226.73000000004</v>
      </c>
      <c r="C216" s="98">
        <v>483240.33</v>
      </c>
      <c r="D216" s="119">
        <v>2024589.74</v>
      </c>
      <c r="E216" s="119">
        <v>1787067.1</v>
      </c>
      <c r="F216" s="119">
        <v>237522.6399999999</v>
      </c>
      <c r="G216" s="20">
        <v>0.13290000000000002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11" t="s">
        <v>61</v>
      </c>
      <c r="B217" s="98">
        <v>25.67</v>
      </c>
      <c r="C217" s="98">
        <v>861862.43</v>
      </c>
      <c r="D217" s="119">
        <v>1656186.01</v>
      </c>
      <c r="E217" s="119">
        <v>3410151.98</v>
      </c>
      <c r="F217" s="119">
        <v>-1753965.97</v>
      </c>
      <c r="G217" s="20">
        <v>-0.51429999999999998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11" t="s">
        <v>62</v>
      </c>
      <c r="B218" s="98">
        <v>20432.14</v>
      </c>
      <c r="C218" s="98">
        <v>17198.13</v>
      </c>
      <c r="D218" s="119">
        <v>64391.159999999996</v>
      </c>
      <c r="E218" s="119">
        <v>73055.64</v>
      </c>
      <c r="F218" s="119">
        <v>-8664.4800000000032</v>
      </c>
      <c r="G218" s="20">
        <v>-0.11860000000000004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11" t="s">
        <v>63</v>
      </c>
      <c r="B219" s="98">
        <v>7886.81</v>
      </c>
      <c r="C219" s="98">
        <v>6638.48</v>
      </c>
      <c r="D219" s="119">
        <v>24855</v>
      </c>
      <c r="E219" s="119">
        <v>28199.48</v>
      </c>
      <c r="F219" s="119">
        <v>-3344.4799999999996</v>
      </c>
      <c r="G219" s="20">
        <v>-0.11860000000000004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11" t="s">
        <v>64</v>
      </c>
      <c r="B220" s="98">
        <v>154727.26</v>
      </c>
      <c r="C220" s="98">
        <v>154727.26</v>
      </c>
      <c r="D220" s="119">
        <v>558610.22</v>
      </c>
      <c r="E220" s="119">
        <v>558610.22</v>
      </c>
      <c r="F220" s="119">
        <v>0</v>
      </c>
      <c r="G220" s="20">
        <v>0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11" t="s">
        <v>65</v>
      </c>
      <c r="B221" s="98">
        <v>188770.17</v>
      </c>
      <c r="C221" s="98">
        <v>157817.89000000001</v>
      </c>
      <c r="D221" s="119">
        <v>689801.99</v>
      </c>
      <c r="E221" s="119">
        <v>611200.41</v>
      </c>
      <c r="F221" s="119">
        <v>78601.579999999958</v>
      </c>
      <c r="G221" s="20">
        <v>0.12860000000000005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11" t="s">
        <v>66</v>
      </c>
      <c r="B222" s="98">
        <v>0</v>
      </c>
      <c r="C222" s="98">
        <v>0</v>
      </c>
      <c r="D222" s="119">
        <v>5750000</v>
      </c>
      <c r="E222" s="119">
        <v>5750000</v>
      </c>
      <c r="F222" s="119">
        <v>0</v>
      </c>
      <c r="G222" s="20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11" t="s">
        <v>231</v>
      </c>
      <c r="B223" s="98">
        <v>15924.4</v>
      </c>
      <c r="C223" s="98">
        <v>15428.45</v>
      </c>
      <c r="D223" s="119">
        <v>57697.83</v>
      </c>
      <c r="E223" s="119">
        <v>59874.289999999935</v>
      </c>
      <c r="F223" s="119">
        <v>-2176.4599999999336</v>
      </c>
      <c r="G223" s="20">
        <v>-3.6399999999999988E-2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22" t="s">
        <v>67</v>
      </c>
      <c r="B224" s="98">
        <v>0</v>
      </c>
      <c r="C224" s="98">
        <v>0</v>
      </c>
      <c r="D224" s="119">
        <v>0</v>
      </c>
      <c r="E224" s="119">
        <v>0</v>
      </c>
      <c r="F224" s="119">
        <v>0</v>
      </c>
      <c r="G224" s="20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11" t="s">
        <v>68</v>
      </c>
      <c r="B225" s="101">
        <v>177357.37</v>
      </c>
      <c r="C225" s="101">
        <v>231396.47</v>
      </c>
      <c r="D225" s="122">
        <v>2799601.8200000003</v>
      </c>
      <c r="E225" s="122">
        <v>2686098.7600000002</v>
      </c>
      <c r="F225" s="122">
        <v>113503.06000000006</v>
      </c>
      <c r="G225" s="32">
        <v>4.2300000000000004E-2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11" t="s">
        <v>228</v>
      </c>
      <c r="B226" s="101">
        <v>0</v>
      </c>
      <c r="C226" s="101">
        <v>0</v>
      </c>
      <c r="D226" s="122">
        <v>0</v>
      </c>
      <c r="E226" s="122">
        <v>0</v>
      </c>
      <c r="F226" s="122">
        <v>0</v>
      </c>
      <c r="G226" s="32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11" t="s">
        <v>69</v>
      </c>
      <c r="B227" s="105">
        <v>32876417.410000004</v>
      </c>
      <c r="C227" s="105">
        <v>35393859.689999998</v>
      </c>
      <c r="D227" s="30">
        <v>165667805.03000003</v>
      </c>
      <c r="E227" s="30">
        <v>166964815.32999992</v>
      </c>
      <c r="F227" s="30">
        <v>-1297010.2999999998</v>
      </c>
      <c r="G227" s="33">
        <v>-7.8000000000000291E-3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A228"/>
      <c r="B228" s="100"/>
      <c r="C228" s="100"/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6">
      <c r="A229" s="94" t="s">
        <v>70</v>
      </c>
      <c r="B229" s="98"/>
      <c r="C229" s="98"/>
      <c r="D229" s="11"/>
      <c r="E229" s="11"/>
      <c r="F229" s="11"/>
      <c r="G229" s="20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11" t="s">
        <v>44</v>
      </c>
      <c r="B230" s="42">
        <v>983279.05</v>
      </c>
      <c r="C230" s="42">
        <v>601025.68999999994</v>
      </c>
      <c r="D230" s="19">
        <v>3537229.3099999996</v>
      </c>
      <c r="E230" s="19">
        <v>2001498.23</v>
      </c>
      <c r="F230" s="19">
        <v>1535731.0799999996</v>
      </c>
      <c r="G230" s="20">
        <v>0.76730000000000009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11" t="s">
        <v>57</v>
      </c>
      <c r="B231" s="98">
        <v>6362884</v>
      </c>
      <c r="C231" s="98">
        <v>4361833.2300000004</v>
      </c>
      <c r="D231" s="119">
        <v>16132503.189999999</v>
      </c>
      <c r="E231" s="119">
        <v>17218460.510000002</v>
      </c>
      <c r="F231" s="119">
        <v>-1085957.3200000022</v>
      </c>
      <c r="G231" s="20">
        <v>-6.3100000000000045E-2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11" t="s">
        <v>71</v>
      </c>
      <c r="B232" s="98">
        <v>1369040</v>
      </c>
      <c r="C232" s="98">
        <v>1301786.5</v>
      </c>
      <c r="D232" s="119">
        <v>5358002</v>
      </c>
      <c r="E232" s="119">
        <v>5334169.5</v>
      </c>
      <c r="F232" s="119">
        <v>23832.5</v>
      </c>
      <c r="G232" s="20">
        <v>4.4999999999999485E-3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11" t="s">
        <v>58</v>
      </c>
      <c r="B233" s="98">
        <v>2200</v>
      </c>
      <c r="C233" s="98">
        <v>2220</v>
      </c>
      <c r="D233" s="119">
        <v>8200</v>
      </c>
      <c r="E233" s="119">
        <v>8800</v>
      </c>
      <c r="F233" s="119">
        <v>-600</v>
      </c>
      <c r="G233" s="20">
        <v>-6.8200000000000038E-2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11" t="s">
        <v>247</v>
      </c>
      <c r="B234" s="98">
        <v>989104</v>
      </c>
      <c r="C234" s="98">
        <v>939680</v>
      </c>
      <c r="D234" s="119">
        <v>3919372</v>
      </c>
      <c r="E234" s="119">
        <v>3909816</v>
      </c>
      <c r="F234" s="119">
        <v>9556</v>
      </c>
      <c r="G234" s="20">
        <v>2.3999999999999577E-3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11" t="s">
        <v>47</v>
      </c>
      <c r="B235" s="98">
        <v>2744910.3200000003</v>
      </c>
      <c r="C235" s="98">
        <v>1842464.59</v>
      </c>
      <c r="D235" s="119">
        <v>11653432.609999999</v>
      </c>
      <c r="E235" s="119">
        <v>10442315.799999999</v>
      </c>
      <c r="F235" s="119">
        <v>1211116.8100000005</v>
      </c>
      <c r="G235" s="20">
        <v>0.1160000000000001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11" t="s">
        <v>244</v>
      </c>
      <c r="B236" s="98">
        <v>240</v>
      </c>
      <c r="C236" s="98">
        <v>120</v>
      </c>
      <c r="D236" s="119">
        <v>696</v>
      </c>
      <c r="E236" s="119">
        <v>744</v>
      </c>
      <c r="F236" s="119">
        <v>-48</v>
      </c>
      <c r="G236" s="20">
        <v>-6.4500000000000002E-2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22" t="s">
        <v>45</v>
      </c>
      <c r="B237" s="98">
        <v>0</v>
      </c>
      <c r="C237" s="98">
        <v>0</v>
      </c>
      <c r="D237" s="119">
        <v>0</v>
      </c>
      <c r="E237" s="119">
        <v>0</v>
      </c>
      <c r="F237" s="119">
        <v>0</v>
      </c>
      <c r="G237" s="20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22" t="s">
        <v>72</v>
      </c>
      <c r="B238" s="98">
        <v>0</v>
      </c>
      <c r="C238" s="98">
        <v>0</v>
      </c>
      <c r="D238" s="119">
        <v>0</v>
      </c>
      <c r="E238" s="119">
        <v>0</v>
      </c>
      <c r="F238" s="119">
        <v>0</v>
      </c>
      <c r="G238" s="20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11" t="s">
        <v>73</v>
      </c>
      <c r="B239" s="98">
        <v>39535</v>
      </c>
      <c r="C239" s="98">
        <v>39673</v>
      </c>
      <c r="D239" s="119">
        <v>154446</v>
      </c>
      <c r="E239" s="119">
        <v>152910</v>
      </c>
      <c r="F239" s="119">
        <v>1536</v>
      </c>
      <c r="G239" s="20">
        <v>1.0000000000000009E-2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11" t="s">
        <v>74</v>
      </c>
      <c r="B240" s="98">
        <v>210772.21000000002</v>
      </c>
      <c r="C240" s="98">
        <v>503099.91000000003</v>
      </c>
      <c r="D240" s="119">
        <v>275257.07</v>
      </c>
      <c r="E240" s="119">
        <v>547514.37</v>
      </c>
      <c r="F240" s="119">
        <v>-272257.3</v>
      </c>
      <c r="G240" s="20">
        <v>-0.49729999999999996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11" t="s">
        <v>75</v>
      </c>
      <c r="B241" s="98">
        <v>0</v>
      </c>
      <c r="C241" s="98">
        <v>0</v>
      </c>
      <c r="D241" s="119">
        <v>0</v>
      </c>
      <c r="E241" s="119">
        <v>0</v>
      </c>
      <c r="F241" s="119">
        <v>0</v>
      </c>
      <c r="G241" s="20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11" t="s">
        <v>236</v>
      </c>
      <c r="B242" s="98">
        <v>30315</v>
      </c>
      <c r="C242" s="98">
        <v>34338.5</v>
      </c>
      <c r="D242" s="119">
        <v>124431.5</v>
      </c>
      <c r="E242" s="119">
        <v>132958</v>
      </c>
      <c r="F242" s="119">
        <v>-8526.5</v>
      </c>
      <c r="G242" s="20">
        <v>-6.4100000000000046E-2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11" t="s">
        <v>76</v>
      </c>
      <c r="B243" s="98">
        <v>21774</v>
      </c>
      <c r="C243" s="98">
        <v>20898</v>
      </c>
      <c r="D243" s="119">
        <v>88722</v>
      </c>
      <c r="E243" s="119">
        <v>86040</v>
      </c>
      <c r="F243" s="119">
        <v>2682</v>
      </c>
      <c r="G243" s="20">
        <v>3.1199999999999894E-2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11" t="s">
        <v>77</v>
      </c>
      <c r="B244" s="98">
        <v>45320</v>
      </c>
      <c r="C244" s="98">
        <v>51180</v>
      </c>
      <c r="D244" s="119">
        <v>186380</v>
      </c>
      <c r="E244" s="119">
        <v>202480</v>
      </c>
      <c r="F244" s="119">
        <v>-16100</v>
      </c>
      <c r="G244" s="20">
        <v>-7.9500000000000015E-2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22" t="s">
        <v>209</v>
      </c>
      <c r="B245" s="98">
        <v>1025</v>
      </c>
      <c r="C245" s="98">
        <v>1125</v>
      </c>
      <c r="D245" s="119">
        <v>4125</v>
      </c>
      <c r="E245" s="119">
        <v>4700</v>
      </c>
      <c r="F245" s="119">
        <v>-575</v>
      </c>
      <c r="G245" s="20">
        <v>-0.12229999999999996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22" t="s">
        <v>213</v>
      </c>
      <c r="B246" s="98">
        <v>5550</v>
      </c>
      <c r="C246" s="98">
        <v>6550</v>
      </c>
      <c r="D246" s="119">
        <v>23325</v>
      </c>
      <c r="E246" s="119">
        <v>24975</v>
      </c>
      <c r="F246" s="119">
        <v>-1650</v>
      </c>
      <c r="G246" s="20">
        <v>-6.6100000000000048E-2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22" t="s">
        <v>227</v>
      </c>
      <c r="B247" s="98">
        <v>41280.120000000003</v>
      </c>
      <c r="C247" s="98">
        <v>44561.120000000003</v>
      </c>
      <c r="D247" s="119">
        <v>171916.6</v>
      </c>
      <c r="E247" s="119">
        <v>179066.84</v>
      </c>
      <c r="F247" s="119">
        <v>-7150.2399999999907</v>
      </c>
      <c r="G247" s="20">
        <v>-3.9900000000000047E-2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22" t="s">
        <v>210</v>
      </c>
      <c r="B248" s="98">
        <v>363126.88</v>
      </c>
      <c r="C248" s="98">
        <v>354495.88</v>
      </c>
      <c r="D248" s="119">
        <v>1418434.9</v>
      </c>
      <c r="E248" s="119">
        <v>1521993.6600000001</v>
      </c>
      <c r="F248" s="119">
        <v>-103558.76000000024</v>
      </c>
      <c r="G248" s="20">
        <v>-6.7999999999999949E-2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06" t="s">
        <v>289</v>
      </c>
      <c r="B249" s="98">
        <v>336</v>
      </c>
      <c r="C249" s="98">
        <v>456</v>
      </c>
      <c r="D249" s="119">
        <v>1560</v>
      </c>
      <c r="E249" s="119">
        <v>1944</v>
      </c>
      <c r="F249" s="119">
        <v>-384</v>
      </c>
      <c r="G249" s="20">
        <v>-0.19750000000000001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11" t="s">
        <v>78</v>
      </c>
      <c r="B250" s="101">
        <v>0</v>
      </c>
      <c r="C250" s="101">
        <v>0</v>
      </c>
      <c r="D250" s="122">
        <v>0</v>
      </c>
      <c r="E250" s="122">
        <v>0</v>
      </c>
      <c r="F250" s="122">
        <v>0</v>
      </c>
      <c r="G250" s="32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11" t="s">
        <v>282</v>
      </c>
      <c r="B251" s="101">
        <v>232358.27</v>
      </c>
      <c r="C251" s="101">
        <v>387787.66</v>
      </c>
      <c r="D251" s="122">
        <v>1321403.1299999999</v>
      </c>
      <c r="E251" s="122">
        <v>1872482.95</v>
      </c>
      <c r="F251" s="122">
        <v>-551079.82000000007</v>
      </c>
      <c r="G251" s="32">
        <v>-0.29430000000000001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11" t="s">
        <v>239</v>
      </c>
      <c r="B252" s="101">
        <v>2760</v>
      </c>
      <c r="C252" s="101">
        <v>3336</v>
      </c>
      <c r="D252" s="122">
        <v>12336</v>
      </c>
      <c r="E252" s="122">
        <v>12936</v>
      </c>
      <c r="F252" s="122">
        <v>-600</v>
      </c>
      <c r="G252" s="32">
        <v>-4.6399999999999997E-2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07" t="s">
        <v>326</v>
      </c>
      <c r="B253" s="99">
        <v>480</v>
      </c>
      <c r="C253" s="99">
        <v>336</v>
      </c>
      <c r="D253" s="24">
        <v>2184</v>
      </c>
      <c r="E253" s="121">
        <v>1512</v>
      </c>
      <c r="F253" s="121">
        <v>672</v>
      </c>
      <c r="G253" s="21">
        <v>0.44439999999999991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11" t="s">
        <v>79</v>
      </c>
      <c r="B254" s="42">
        <v>13446289.850000001</v>
      </c>
      <c r="C254" s="42">
        <v>10496967.08</v>
      </c>
      <c r="D254" s="19">
        <v>44393956.310000002</v>
      </c>
      <c r="E254" s="19">
        <v>43657316.859999999</v>
      </c>
      <c r="F254" s="19">
        <v>736639.44999999763</v>
      </c>
      <c r="G254" s="20">
        <v>1.6899999999999915E-2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11"/>
      <c r="B255" s="98"/>
      <c r="C255" s="98"/>
      <c r="D255" s="11"/>
      <c r="E255" s="11"/>
      <c r="F255" s="11"/>
      <c r="G255" s="20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6">
      <c r="A256" s="94" t="s">
        <v>80</v>
      </c>
      <c r="B256" s="98"/>
      <c r="C256" s="98"/>
      <c r="D256" s="11"/>
      <c r="E256" s="11"/>
      <c r="F256" s="11"/>
      <c r="G256" s="20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11" t="s">
        <v>44</v>
      </c>
      <c r="B257" s="42">
        <v>0</v>
      </c>
      <c r="C257" s="42">
        <v>0</v>
      </c>
      <c r="D257" s="19">
        <v>0</v>
      </c>
      <c r="E257" s="19">
        <v>0</v>
      </c>
      <c r="F257" s="19">
        <v>0</v>
      </c>
      <c r="G257" s="32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11" t="s">
        <v>290</v>
      </c>
      <c r="B258" s="108">
        <v>1102957.43</v>
      </c>
      <c r="C258" s="108">
        <v>1026417.57</v>
      </c>
      <c r="D258" s="121">
        <v>3424759.75</v>
      </c>
      <c r="E258" s="121">
        <v>3455080.78</v>
      </c>
      <c r="F258" s="121">
        <v>-30321.029999999795</v>
      </c>
      <c r="G258" s="21">
        <v>-8.80000000000003E-3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11" t="s">
        <v>81</v>
      </c>
      <c r="B259" s="42">
        <v>1102957.43</v>
      </c>
      <c r="C259" s="42">
        <v>1026417.57</v>
      </c>
      <c r="D259" s="19">
        <v>3424759.75</v>
      </c>
      <c r="E259" s="19">
        <v>3455080.78</v>
      </c>
      <c r="F259" s="19">
        <v>-30321.029999999795</v>
      </c>
      <c r="G259" s="20">
        <v>-8.80000000000003E-3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11"/>
      <c r="B260" s="98"/>
      <c r="C260" s="98"/>
      <c r="D260" s="11"/>
      <c r="E260" s="11"/>
      <c r="F260" s="11"/>
      <c r="G260" s="20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6">
      <c r="A261" s="94" t="s">
        <v>82</v>
      </c>
      <c r="B261" s="98"/>
      <c r="C261" s="98"/>
      <c r="D261" s="11"/>
      <c r="E261" s="11"/>
      <c r="F261" s="11"/>
      <c r="G261" s="20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11" t="s">
        <v>44</v>
      </c>
      <c r="B262" s="42">
        <v>57356052.140000008</v>
      </c>
      <c r="C262" s="42">
        <v>48127611.820000008</v>
      </c>
      <c r="D262" s="19">
        <v>95117940.420000017</v>
      </c>
      <c r="E262" s="19">
        <v>68324582.830000013</v>
      </c>
      <c r="F262" s="19">
        <v>26793357.590000004</v>
      </c>
      <c r="G262" s="20">
        <v>0.39209999999999989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11" t="s">
        <v>45</v>
      </c>
      <c r="B263" s="98">
        <v>2793.85</v>
      </c>
      <c r="C263" s="98">
        <v>21765.33</v>
      </c>
      <c r="D263" s="119">
        <v>737762.77</v>
      </c>
      <c r="E263" s="119">
        <v>621028.18999999994</v>
      </c>
      <c r="F263" s="119">
        <v>116734.58000000007</v>
      </c>
      <c r="G263" s="20">
        <v>0.18799999999999994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11" t="s">
        <v>83</v>
      </c>
      <c r="B264" s="98">
        <v>2793.88</v>
      </c>
      <c r="C264" s="98">
        <v>21765.33</v>
      </c>
      <c r="D264" s="119">
        <v>737763.77</v>
      </c>
      <c r="E264" s="119">
        <v>621028.92999999993</v>
      </c>
      <c r="F264" s="119">
        <v>116734.84000000008</v>
      </c>
      <c r="G264" s="20">
        <v>0.18799999999999994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11" t="s">
        <v>84</v>
      </c>
      <c r="B265" s="98">
        <v>5587.73</v>
      </c>
      <c r="C265" s="98">
        <v>43530.73</v>
      </c>
      <c r="D265" s="119">
        <v>1475527.3399999999</v>
      </c>
      <c r="E265" s="119">
        <v>1242058.21</v>
      </c>
      <c r="F265" s="119">
        <v>233469.12999999989</v>
      </c>
      <c r="G265" s="20">
        <v>0.18799999999999994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11" t="s">
        <v>217</v>
      </c>
      <c r="B266" s="98">
        <v>0</v>
      </c>
      <c r="C266" s="98">
        <v>0</v>
      </c>
      <c r="D266" s="119">
        <v>0</v>
      </c>
      <c r="E266" s="119">
        <v>0</v>
      </c>
      <c r="F266" s="119">
        <v>0</v>
      </c>
      <c r="G266" s="20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11" t="s">
        <v>251</v>
      </c>
      <c r="B267" s="98">
        <v>0</v>
      </c>
      <c r="C267" s="98">
        <v>0</v>
      </c>
      <c r="D267" s="119">
        <v>0</v>
      </c>
      <c r="E267" s="119">
        <v>0</v>
      </c>
      <c r="F267" s="119">
        <v>0</v>
      </c>
      <c r="G267" s="20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11" t="s">
        <v>85</v>
      </c>
      <c r="B268" s="98">
        <v>0</v>
      </c>
      <c r="C268" s="98">
        <v>1000</v>
      </c>
      <c r="D268" s="119">
        <v>0</v>
      </c>
      <c r="E268" s="119">
        <v>1000</v>
      </c>
      <c r="F268" s="119">
        <v>-1000</v>
      </c>
      <c r="G268" s="20">
        <v>-1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11" t="s">
        <v>86</v>
      </c>
      <c r="B269" s="99">
        <v>115.71</v>
      </c>
      <c r="C269" s="99">
        <v>358.69</v>
      </c>
      <c r="D269" s="121">
        <v>80754.47</v>
      </c>
      <c r="E269" s="121">
        <v>54756.58</v>
      </c>
      <c r="F269" s="121">
        <v>25997.89</v>
      </c>
      <c r="G269" s="21">
        <v>0.47480000000000011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11" t="s">
        <v>87</v>
      </c>
      <c r="B270" s="42">
        <v>57367343.31000001</v>
      </c>
      <c r="C270" s="42">
        <v>48216031.899999999</v>
      </c>
      <c r="D270" s="19">
        <v>98149748.770000011</v>
      </c>
      <c r="E270" s="19">
        <v>70864454.74000001</v>
      </c>
      <c r="F270" s="19">
        <v>27285294.030000001</v>
      </c>
      <c r="G270" s="20">
        <v>0.38500000000000001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11"/>
      <c r="B271" s="98"/>
      <c r="C271" s="98"/>
      <c r="D271" s="11"/>
      <c r="E271" s="11"/>
      <c r="F271" s="11"/>
      <c r="G271" s="20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6">
      <c r="A272" s="94" t="s">
        <v>88</v>
      </c>
      <c r="B272" s="98"/>
      <c r="C272" s="98"/>
      <c r="D272" s="11"/>
      <c r="E272" s="11"/>
      <c r="F272" s="11"/>
      <c r="G272" s="20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11" t="s">
        <v>44</v>
      </c>
      <c r="B273" s="42">
        <v>5805730.6399999997</v>
      </c>
      <c r="C273" s="42">
        <v>4814358.46</v>
      </c>
      <c r="D273" s="19">
        <v>21780186.23</v>
      </c>
      <c r="E273" s="19">
        <v>20571472.050000001</v>
      </c>
      <c r="F273" s="19">
        <v>1208714.1799999997</v>
      </c>
      <c r="G273" s="20">
        <v>5.8799999999999963E-2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11" t="s">
        <v>47</v>
      </c>
      <c r="B274" s="98">
        <v>23100</v>
      </c>
      <c r="C274" s="98">
        <v>24000</v>
      </c>
      <c r="D274" s="119">
        <v>101925</v>
      </c>
      <c r="E274" s="119">
        <v>110400</v>
      </c>
      <c r="F274" s="119">
        <v>-8475</v>
      </c>
      <c r="G274" s="20">
        <v>-7.6799999999999979E-2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11" t="s">
        <v>45</v>
      </c>
      <c r="B275" s="98">
        <v>211400</v>
      </c>
      <c r="C275" s="98">
        <v>201875</v>
      </c>
      <c r="D275" s="119">
        <v>847260</v>
      </c>
      <c r="E275" s="119">
        <v>820700</v>
      </c>
      <c r="F275" s="119">
        <v>26560</v>
      </c>
      <c r="G275" s="20">
        <v>3.2399999999999984E-2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11" t="s">
        <v>89</v>
      </c>
      <c r="B276" s="99">
        <v>493139.11</v>
      </c>
      <c r="C276" s="99">
        <v>447141.62</v>
      </c>
      <c r="D276" s="121">
        <v>2020588.33</v>
      </c>
      <c r="E276" s="121">
        <v>1907832.37</v>
      </c>
      <c r="F276" s="121">
        <v>112755.95999999996</v>
      </c>
      <c r="G276" s="21">
        <v>5.909999999999993E-2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11" t="s">
        <v>90</v>
      </c>
      <c r="B277" s="42">
        <v>6533369.75</v>
      </c>
      <c r="C277" s="42">
        <v>5487375.0800000001</v>
      </c>
      <c r="D277" s="19">
        <v>24749959.560000002</v>
      </c>
      <c r="E277" s="19">
        <v>23410404.420000002</v>
      </c>
      <c r="F277" s="19">
        <v>1339555.1399999997</v>
      </c>
      <c r="G277" s="20">
        <v>5.7199999999999918E-2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11"/>
      <c r="B278" s="42"/>
      <c r="C278" s="42"/>
      <c r="D278" s="19"/>
      <c r="E278" s="19"/>
      <c r="F278" s="19"/>
      <c r="G278" s="20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6">
      <c r="A279" s="94" t="s">
        <v>297</v>
      </c>
      <c r="B279" s="42"/>
      <c r="C279" s="42"/>
      <c r="D279" s="19"/>
      <c r="E279" s="19"/>
      <c r="F279" s="19"/>
      <c r="G279" s="20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29" t="s">
        <v>44</v>
      </c>
      <c r="B280" s="99">
        <v>59541.599999999999</v>
      </c>
      <c r="C280" s="99">
        <v>23090.719999999998</v>
      </c>
      <c r="D280" s="121">
        <v>59541.599999999999</v>
      </c>
      <c r="E280" s="121">
        <v>23090.719999999998</v>
      </c>
      <c r="F280" s="121">
        <v>36450.880000000005</v>
      </c>
      <c r="G280" s="21">
        <v>1.5785999999999998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11" t="s">
        <v>298</v>
      </c>
      <c r="B281" s="98">
        <v>59541.599999999999</v>
      </c>
      <c r="C281" s="98">
        <v>23090.719999999998</v>
      </c>
      <c r="D281" s="11">
        <v>59541.599999999999</v>
      </c>
      <c r="E281" s="11">
        <v>23090.719999999998</v>
      </c>
      <c r="F281" s="11">
        <v>36450.880000000005</v>
      </c>
      <c r="G281" s="20">
        <v>1.5785999999999998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11"/>
      <c r="B282" s="98"/>
      <c r="C282" s="98"/>
      <c r="D282" s="11"/>
      <c r="E282" s="11"/>
      <c r="F282" s="11"/>
      <c r="G282" s="20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11"/>
      <c r="B283" s="98"/>
      <c r="C283" s="98"/>
      <c r="D283" s="11"/>
      <c r="E283" s="11"/>
      <c r="F283" s="11"/>
      <c r="G283" s="20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11" t="s">
        <v>40</v>
      </c>
      <c r="B284" s="98"/>
      <c r="C284" s="98"/>
      <c r="D284" s="11"/>
      <c r="E284" s="11"/>
      <c r="F284" s="11"/>
      <c r="G284" s="20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11" t="s">
        <v>285</v>
      </c>
      <c r="B285" s="98"/>
      <c r="C285" s="98"/>
      <c r="D285" s="11"/>
      <c r="E285" s="11"/>
      <c r="F285" s="11"/>
      <c r="G285" s="20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11"/>
      <c r="B286" s="98"/>
      <c r="C286" s="98"/>
      <c r="D286" s="11"/>
      <c r="E286" s="11"/>
      <c r="F286" s="11"/>
      <c r="G286" s="20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95" t="s">
        <v>341</v>
      </c>
      <c r="B287" s="98"/>
      <c r="C287" s="98"/>
      <c r="D287" s="11"/>
      <c r="E287" s="11"/>
      <c r="F287" s="11"/>
      <c r="G287" s="20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95" t="s">
        <v>330</v>
      </c>
      <c r="B288" s="98"/>
      <c r="C288" s="98"/>
      <c r="D288" s="11"/>
      <c r="E288" s="11"/>
      <c r="F288" s="11"/>
      <c r="G288" s="20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7"/>
      <c r="B289" s="103"/>
      <c r="C289" s="103"/>
      <c r="D289" s="7" t="s">
        <v>340</v>
      </c>
      <c r="E289" s="7" t="s">
        <v>331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7"/>
      <c r="B290" s="103" t="s">
        <v>346</v>
      </c>
      <c r="C290" s="103" t="s">
        <v>307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7"/>
      <c r="B291" s="104">
        <v>2013</v>
      </c>
      <c r="C291" s="104">
        <v>2012</v>
      </c>
      <c r="D291" s="40">
        <v>41820</v>
      </c>
      <c r="E291" s="41">
        <v>41455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11"/>
      <c r="B292" s="98"/>
      <c r="C292" s="98"/>
      <c r="D292" s="11"/>
      <c r="E292" s="11"/>
      <c r="F292" s="11"/>
      <c r="G292" s="20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6">
      <c r="A293" s="94" t="s">
        <v>91</v>
      </c>
      <c r="B293" s="98"/>
      <c r="C293" s="98"/>
      <c r="D293" s="11"/>
      <c r="E293" s="11"/>
      <c r="F293" s="11"/>
      <c r="G293" s="20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11" t="s">
        <v>44</v>
      </c>
      <c r="B294" s="108">
        <v>2571235.4500000002</v>
      </c>
      <c r="C294" s="108">
        <v>2301459.7600000002</v>
      </c>
      <c r="D294" s="23">
        <v>10756226.059999999</v>
      </c>
      <c r="E294" s="23">
        <v>10615156.959999999</v>
      </c>
      <c r="F294" s="23">
        <v>141069.09999999963</v>
      </c>
      <c r="G294" s="21">
        <v>1.330000000000009E-2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11" t="s">
        <v>92</v>
      </c>
      <c r="B295" s="42">
        <v>2571235.4500000002</v>
      </c>
      <c r="C295" s="42">
        <v>2301459.7600000002</v>
      </c>
      <c r="D295" s="19">
        <v>10756226.059999999</v>
      </c>
      <c r="E295" s="19">
        <v>10615156.959999999</v>
      </c>
      <c r="F295" s="30">
        <v>141069.09999999963</v>
      </c>
      <c r="G295" s="20">
        <v>1.330000000000009E-2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11"/>
      <c r="B296" s="42"/>
      <c r="C296" s="42"/>
      <c r="D296" s="19"/>
      <c r="E296" s="19"/>
      <c r="F296" s="31"/>
      <c r="G296" s="20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6">
      <c r="A297" s="94" t="s">
        <v>246</v>
      </c>
      <c r="B297" s="42"/>
      <c r="C297" s="42"/>
      <c r="D297" s="19"/>
      <c r="E297" s="19"/>
      <c r="F297" s="31"/>
      <c r="G297" s="20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11" t="s">
        <v>247</v>
      </c>
      <c r="B298" s="108">
        <v>83285</v>
      </c>
      <c r="C298" s="108">
        <v>71950</v>
      </c>
      <c r="D298" s="23">
        <v>390530</v>
      </c>
      <c r="E298" s="23">
        <v>354745</v>
      </c>
      <c r="F298" s="23">
        <v>35785</v>
      </c>
      <c r="G298" s="21">
        <v>0.10089999999999999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11" t="s">
        <v>248</v>
      </c>
      <c r="B299" s="42">
        <v>83285</v>
      </c>
      <c r="C299" s="42">
        <v>71950</v>
      </c>
      <c r="D299" s="19">
        <v>390530</v>
      </c>
      <c r="E299" s="19">
        <v>354745</v>
      </c>
      <c r="F299" s="30">
        <v>35785</v>
      </c>
      <c r="G299" s="20">
        <v>0.10089999999999999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11"/>
      <c r="B300" s="98"/>
      <c r="C300" s="98"/>
      <c r="D300" s="11"/>
      <c r="E300" s="11"/>
      <c r="F300" s="11"/>
      <c r="G300" s="20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6">
      <c r="A301" s="94" t="s">
        <v>93</v>
      </c>
      <c r="B301" s="98"/>
      <c r="C301" s="98"/>
      <c r="D301" s="11"/>
      <c r="E301" s="11"/>
      <c r="F301" s="11"/>
      <c r="G301" s="20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11" t="s">
        <v>44</v>
      </c>
      <c r="B302" s="108">
        <v>0</v>
      </c>
      <c r="C302" s="108">
        <v>0</v>
      </c>
      <c r="D302" s="23">
        <v>4084.45</v>
      </c>
      <c r="E302" s="23">
        <v>1504680.97</v>
      </c>
      <c r="F302" s="23">
        <v>-1500596.52</v>
      </c>
      <c r="G302" s="21">
        <v>-0.99729999999999996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11" t="s">
        <v>94</v>
      </c>
      <c r="B303" s="42">
        <v>0</v>
      </c>
      <c r="C303" s="42">
        <v>0</v>
      </c>
      <c r="D303" s="19">
        <v>4084.45</v>
      </c>
      <c r="E303" s="19">
        <v>1504680.97</v>
      </c>
      <c r="F303" s="30">
        <v>-1500596.52</v>
      </c>
      <c r="G303" s="20">
        <v>-0.99729999999999996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11"/>
      <c r="B304" s="98"/>
      <c r="C304" s="98"/>
      <c r="D304" s="11"/>
      <c r="E304" s="11"/>
      <c r="F304" s="11"/>
      <c r="G304" s="20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6">
      <c r="A305" s="94" t="s">
        <v>95</v>
      </c>
      <c r="B305" s="98"/>
      <c r="C305" s="98"/>
      <c r="D305" s="11"/>
      <c r="E305" s="11"/>
      <c r="F305" s="11"/>
      <c r="G305" s="20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11" t="s">
        <v>44</v>
      </c>
      <c r="B306" s="108">
        <v>139872.67999999993</v>
      </c>
      <c r="C306" s="108">
        <v>2192893.83</v>
      </c>
      <c r="D306" s="23">
        <v>3316472.1800000006</v>
      </c>
      <c r="E306" s="23">
        <v>4602994.3</v>
      </c>
      <c r="F306" s="23">
        <v>-1286522.1199999992</v>
      </c>
      <c r="G306" s="21">
        <v>-0.27949999999999997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11" t="s">
        <v>96</v>
      </c>
      <c r="B307" s="42">
        <v>139872.67999999993</v>
      </c>
      <c r="C307" s="42">
        <v>2192893.83</v>
      </c>
      <c r="D307" s="19">
        <v>3316472.1800000006</v>
      </c>
      <c r="E307" s="19">
        <v>4602994.3</v>
      </c>
      <c r="F307" s="30">
        <v>-1286522.1199999992</v>
      </c>
      <c r="G307" s="20">
        <v>-0.27949999999999997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11"/>
      <c r="B308" s="98"/>
      <c r="C308" s="98"/>
      <c r="D308" s="11"/>
      <c r="E308" s="11"/>
      <c r="F308" s="11"/>
      <c r="G308" s="20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6">
      <c r="A309" s="94" t="s">
        <v>97</v>
      </c>
      <c r="B309" s="98"/>
      <c r="C309" s="98"/>
      <c r="D309" s="11"/>
      <c r="E309" s="11"/>
      <c r="F309" s="11"/>
      <c r="G309" s="20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11" t="s">
        <v>44</v>
      </c>
      <c r="B310" s="109">
        <v>0</v>
      </c>
      <c r="C310" s="109">
        <v>0</v>
      </c>
      <c r="D310" s="31">
        <v>0</v>
      </c>
      <c r="E310" s="31">
        <v>0</v>
      </c>
      <c r="F310" s="31">
        <v>0</v>
      </c>
      <c r="G310" s="32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11" t="s">
        <v>255</v>
      </c>
      <c r="B311" s="99">
        <v>0</v>
      </c>
      <c r="C311" s="99">
        <v>553906.03</v>
      </c>
      <c r="D311" s="121">
        <v>1956559.0100000002</v>
      </c>
      <c r="E311" s="121">
        <v>2570166.4500000002</v>
      </c>
      <c r="F311" s="122">
        <v>-613607.43999999994</v>
      </c>
      <c r="G311" s="21">
        <v>-0.23870000000000002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11" t="s">
        <v>98</v>
      </c>
      <c r="B312" s="42">
        <v>0</v>
      </c>
      <c r="C312" s="42">
        <v>553906.03</v>
      </c>
      <c r="D312" s="19">
        <v>1956559.0100000002</v>
      </c>
      <c r="E312" s="19">
        <v>2570166.4500000002</v>
      </c>
      <c r="F312" s="30">
        <v>-613607.43999999994</v>
      </c>
      <c r="G312" s="20">
        <v>-0.23870000000000002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11"/>
      <c r="B313" s="42"/>
      <c r="C313" s="42"/>
      <c r="D313" s="19"/>
      <c r="E313" s="19"/>
      <c r="F313" s="19"/>
      <c r="G313" s="20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6">
      <c r="A314" s="94" t="s">
        <v>99</v>
      </c>
      <c r="B314" s="42"/>
      <c r="C314" s="42"/>
      <c r="D314" s="19"/>
      <c r="E314" s="19"/>
      <c r="F314" s="19"/>
      <c r="G314" s="20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11" t="s">
        <v>44</v>
      </c>
      <c r="B315" s="108">
        <v>0</v>
      </c>
      <c r="C315" s="108">
        <v>0</v>
      </c>
      <c r="D315" s="23">
        <v>0</v>
      </c>
      <c r="E315" s="23">
        <v>0</v>
      </c>
      <c r="F315" s="23">
        <v>0</v>
      </c>
      <c r="G315" s="21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11" t="s">
        <v>100</v>
      </c>
      <c r="B316" s="42">
        <v>0</v>
      </c>
      <c r="C316" s="42">
        <v>0</v>
      </c>
      <c r="D316" s="19">
        <v>0</v>
      </c>
      <c r="E316" s="19">
        <v>0</v>
      </c>
      <c r="F316" s="30">
        <v>0</v>
      </c>
      <c r="G316" s="20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11"/>
      <c r="B317" s="98"/>
      <c r="C317" s="98"/>
      <c r="D317" s="11"/>
      <c r="E317" s="11"/>
      <c r="F317" s="11"/>
      <c r="G317" s="20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6">
      <c r="A318" s="94" t="s">
        <v>101</v>
      </c>
      <c r="B318" s="98"/>
      <c r="C318" s="98"/>
      <c r="D318" s="11"/>
      <c r="E318" s="11"/>
      <c r="F318" s="11"/>
      <c r="G318" s="20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11" t="s">
        <v>44</v>
      </c>
      <c r="B319" s="109">
        <v>103.97</v>
      </c>
      <c r="C319" s="109">
        <v>0</v>
      </c>
      <c r="D319" s="31">
        <v>242.44</v>
      </c>
      <c r="E319" s="31">
        <v>2</v>
      </c>
      <c r="F319" s="31">
        <v>240.44</v>
      </c>
      <c r="G319" s="32">
        <v>120.22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11" t="s">
        <v>128</v>
      </c>
      <c r="B320" s="102">
        <v>68940.899999999994</v>
      </c>
      <c r="C320" s="102">
        <v>58802.96</v>
      </c>
      <c r="D320" s="119">
        <v>261727.35</v>
      </c>
      <c r="E320" s="119">
        <v>235553.61</v>
      </c>
      <c r="F320" s="119">
        <v>26173.74000000002</v>
      </c>
      <c r="G320" s="20">
        <v>0.11109999999999998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11" t="s">
        <v>129</v>
      </c>
      <c r="B321" s="110">
        <v>275347.46000000002</v>
      </c>
      <c r="C321" s="110">
        <v>235211.67</v>
      </c>
      <c r="D321" s="121">
        <v>1044975.6399999999</v>
      </c>
      <c r="E321" s="121">
        <v>942206.42</v>
      </c>
      <c r="F321" s="121">
        <v>102769.21999999986</v>
      </c>
      <c r="G321" s="21">
        <v>0.10909999999999997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11" t="s">
        <v>232</v>
      </c>
      <c r="B322" s="42">
        <v>344392.33</v>
      </c>
      <c r="C322" s="42">
        <v>294014.63</v>
      </c>
      <c r="D322" s="19">
        <v>1306945.43</v>
      </c>
      <c r="E322" s="19">
        <v>1177762.03</v>
      </c>
      <c r="F322" s="30">
        <v>129183.39999999991</v>
      </c>
      <c r="G322" s="20">
        <v>0.10969999999999991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11"/>
      <c r="B323" s="98"/>
      <c r="C323" s="98"/>
      <c r="D323" s="11"/>
      <c r="E323" s="11"/>
      <c r="F323" s="11"/>
      <c r="G323" s="20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6">
      <c r="A324" s="94" t="s">
        <v>102</v>
      </c>
      <c r="B324" s="98"/>
      <c r="C324" s="98"/>
      <c r="D324" s="11"/>
      <c r="E324" s="11"/>
      <c r="F324" s="11"/>
      <c r="G324" s="20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11" t="s">
        <v>44</v>
      </c>
      <c r="B325" s="108">
        <v>12638010.670000002</v>
      </c>
      <c r="C325" s="108">
        <v>13700604.470000001</v>
      </c>
      <c r="D325" s="23">
        <v>51537340.920000002</v>
      </c>
      <c r="E325" s="23">
        <v>52873567.670000002</v>
      </c>
      <c r="F325" s="23">
        <v>-1336226.75</v>
      </c>
      <c r="G325" s="21">
        <v>-2.5299999999999989E-2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11" t="s">
        <v>103</v>
      </c>
      <c r="B326" s="42">
        <v>12638010.670000002</v>
      </c>
      <c r="C326" s="42">
        <v>13700604.470000001</v>
      </c>
      <c r="D326" s="19">
        <v>51537340.920000002</v>
      </c>
      <c r="E326" s="19">
        <v>52873567.670000002</v>
      </c>
      <c r="F326" s="30">
        <v>-1336226.75</v>
      </c>
      <c r="G326" s="20">
        <v>-2.5299999999999989E-2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11"/>
      <c r="B327" s="42"/>
      <c r="C327" s="42"/>
      <c r="D327" s="19"/>
      <c r="E327" s="19"/>
      <c r="F327" s="19"/>
      <c r="G327" s="20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6">
      <c r="A328" s="94" t="s">
        <v>207</v>
      </c>
      <c r="B328" s="42"/>
      <c r="C328" s="42"/>
      <c r="D328" s="19"/>
      <c r="E328" s="19"/>
      <c r="F328" s="19"/>
      <c r="G328" s="20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11" t="s">
        <v>44</v>
      </c>
      <c r="B329" s="109">
        <v>0</v>
      </c>
      <c r="C329" s="109">
        <v>0</v>
      </c>
      <c r="D329" s="31">
        <v>0</v>
      </c>
      <c r="E329" s="31">
        <v>0</v>
      </c>
      <c r="F329" s="31">
        <v>0</v>
      </c>
      <c r="G329" s="32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11" t="s">
        <v>143</v>
      </c>
      <c r="B330" s="102">
        <v>0</v>
      </c>
      <c r="C330" s="102">
        <v>0</v>
      </c>
      <c r="D330" s="119">
        <v>0</v>
      </c>
      <c r="E330" s="119">
        <v>0</v>
      </c>
      <c r="F330" s="119">
        <v>0</v>
      </c>
      <c r="G330" s="20">
        <v>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11" t="s">
        <v>144</v>
      </c>
      <c r="B331" s="110">
        <v>0</v>
      </c>
      <c r="C331" s="110">
        <v>0</v>
      </c>
      <c r="D331" s="121">
        <v>0</v>
      </c>
      <c r="E331" s="121">
        <v>0</v>
      </c>
      <c r="F331" s="121">
        <v>0</v>
      </c>
      <c r="G331" s="21">
        <v>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11" t="s">
        <v>208</v>
      </c>
      <c r="B332" s="42">
        <v>0</v>
      </c>
      <c r="C332" s="42">
        <v>0</v>
      </c>
      <c r="D332" s="19">
        <v>0</v>
      </c>
      <c r="E332" s="19">
        <v>0</v>
      </c>
      <c r="F332" s="30">
        <v>0</v>
      </c>
      <c r="G332" s="20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11"/>
      <c r="B333" s="42"/>
      <c r="C333" s="42"/>
      <c r="D333" s="19"/>
      <c r="E333" s="19"/>
      <c r="F333" s="19"/>
      <c r="G333" s="20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6">
      <c r="A334" s="94" t="s">
        <v>104</v>
      </c>
      <c r="B334" s="98"/>
      <c r="C334" s="98"/>
      <c r="D334" s="11"/>
      <c r="E334" s="11"/>
      <c r="F334" s="11"/>
      <c r="G334" s="20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11" t="s">
        <v>44</v>
      </c>
      <c r="B335" s="108">
        <v>1000</v>
      </c>
      <c r="C335" s="108">
        <v>2000</v>
      </c>
      <c r="D335" s="23">
        <v>2000</v>
      </c>
      <c r="E335" s="23">
        <v>4350</v>
      </c>
      <c r="F335" s="23">
        <v>-2350</v>
      </c>
      <c r="G335" s="21">
        <v>-0.54020000000000001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11" t="s">
        <v>105</v>
      </c>
      <c r="B336" s="42">
        <v>1000</v>
      </c>
      <c r="C336" s="42">
        <v>2000</v>
      </c>
      <c r="D336" s="19">
        <v>2000</v>
      </c>
      <c r="E336" s="19">
        <v>4350</v>
      </c>
      <c r="F336" s="30">
        <v>-2350</v>
      </c>
      <c r="G336" s="20">
        <v>-0.54020000000000001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11"/>
      <c r="B337" s="98"/>
      <c r="C337" s="98"/>
      <c r="D337" s="11"/>
      <c r="E337" s="11"/>
      <c r="F337" s="11"/>
      <c r="G337" s="20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6">
      <c r="A338" s="94" t="s">
        <v>106</v>
      </c>
      <c r="B338" s="98"/>
      <c r="C338" s="98"/>
      <c r="D338" s="11"/>
      <c r="E338" s="11"/>
      <c r="F338" s="11"/>
      <c r="G338" s="20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11" t="s">
        <v>44</v>
      </c>
      <c r="B339" s="108">
        <v>45272.55</v>
      </c>
      <c r="C339" s="108">
        <v>64896.73</v>
      </c>
      <c r="D339" s="23">
        <v>207639.95</v>
      </c>
      <c r="E339" s="23">
        <v>278411.46999999997</v>
      </c>
      <c r="F339" s="23">
        <v>-70771.51999999996</v>
      </c>
      <c r="G339" s="21">
        <v>-0.25419999999999998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11" t="s">
        <v>107</v>
      </c>
      <c r="B340" s="42">
        <v>45272.55</v>
      </c>
      <c r="C340" s="42">
        <v>64896.73</v>
      </c>
      <c r="D340" s="19">
        <v>207639.95</v>
      </c>
      <c r="E340" s="19">
        <v>278411.46999999997</v>
      </c>
      <c r="F340" s="30">
        <v>-70771.51999999996</v>
      </c>
      <c r="G340" s="20">
        <v>-0.25419999999999998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11"/>
      <c r="B341" s="42"/>
      <c r="C341" s="42"/>
      <c r="D341" s="19"/>
      <c r="E341" s="19"/>
      <c r="F341" s="19"/>
      <c r="G341" s="20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6">
      <c r="A342" s="94" t="s">
        <v>108</v>
      </c>
      <c r="B342" s="42"/>
      <c r="C342" s="42"/>
      <c r="D342" s="19"/>
      <c r="E342" s="19"/>
      <c r="F342" s="19"/>
      <c r="G342" s="20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11" t="s">
        <v>44</v>
      </c>
      <c r="B343" s="108">
        <v>0</v>
      </c>
      <c r="C343" s="108">
        <v>0</v>
      </c>
      <c r="D343" s="23">
        <v>0</v>
      </c>
      <c r="E343" s="23">
        <v>0</v>
      </c>
      <c r="F343" s="23">
        <v>0</v>
      </c>
      <c r="G343" s="21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11" t="s">
        <v>109</v>
      </c>
      <c r="B344" s="42">
        <v>0</v>
      </c>
      <c r="C344" s="42">
        <v>0</v>
      </c>
      <c r="D344" s="19">
        <v>0</v>
      </c>
      <c r="E344" s="19">
        <v>0</v>
      </c>
      <c r="F344" s="30">
        <v>0</v>
      </c>
      <c r="G344" s="20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11"/>
      <c r="B345" s="98"/>
      <c r="C345" s="98"/>
      <c r="D345" s="11"/>
      <c r="E345" s="11"/>
      <c r="F345" s="11"/>
      <c r="G345" s="20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6">
      <c r="A346" s="94" t="s">
        <v>233</v>
      </c>
      <c r="B346" s="98"/>
      <c r="C346" s="98"/>
      <c r="D346" s="11"/>
      <c r="E346" s="11"/>
      <c r="F346" s="11"/>
      <c r="G346" s="20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11" t="s">
        <v>44</v>
      </c>
      <c r="B347" s="108">
        <v>0</v>
      </c>
      <c r="C347" s="108">
        <v>24.83</v>
      </c>
      <c r="D347" s="23">
        <v>91.06</v>
      </c>
      <c r="E347" s="23">
        <v>139.92000000000002</v>
      </c>
      <c r="F347" s="23">
        <v>-48.860000000000014</v>
      </c>
      <c r="G347" s="21">
        <v>-0.34919999999999995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11" t="s">
        <v>234</v>
      </c>
      <c r="B348" s="42">
        <v>0</v>
      </c>
      <c r="C348" s="42">
        <v>24.83</v>
      </c>
      <c r="D348" s="19">
        <v>91.06</v>
      </c>
      <c r="E348" s="19">
        <v>139.92000000000002</v>
      </c>
      <c r="F348" s="30">
        <v>-48.860000000000014</v>
      </c>
      <c r="G348" s="20">
        <v>-0.34919999999999995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11"/>
      <c r="B349" s="98"/>
      <c r="C349" s="98"/>
      <c r="D349" s="11"/>
      <c r="E349" s="11"/>
      <c r="F349" s="11"/>
      <c r="G349" s="20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6">
      <c r="A350" s="94" t="s">
        <v>110</v>
      </c>
      <c r="B350" s="98"/>
      <c r="C350" s="98"/>
      <c r="D350" s="11"/>
      <c r="E350" s="11"/>
      <c r="F350" s="11"/>
      <c r="G350" s="20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11" t="s">
        <v>44</v>
      </c>
      <c r="B351" s="109">
        <v>326467.52</v>
      </c>
      <c r="C351" s="109">
        <v>299619.12</v>
      </c>
      <c r="D351" s="31">
        <v>1005186.98</v>
      </c>
      <c r="E351" s="31">
        <v>1038217.08</v>
      </c>
      <c r="F351" s="31">
        <v>-33030.099999999977</v>
      </c>
      <c r="G351" s="32">
        <v>-3.180000000000005E-2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11" t="s">
        <v>140</v>
      </c>
      <c r="B352" s="102">
        <v>0</v>
      </c>
      <c r="C352" s="102">
        <v>0</v>
      </c>
      <c r="D352" s="119">
        <v>0</v>
      </c>
      <c r="E352" s="119">
        <v>0</v>
      </c>
      <c r="F352" s="119">
        <v>0</v>
      </c>
      <c r="G352" s="20">
        <v>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11" t="s">
        <v>141</v>
      </c>
      <c r="B353" s="102">
        <v>0</v>
      </c>
      <c r="C353" s="102">
        <v>0</v>
      </c>
      <c r="D353" s="119">
        <v>0</v>
      </c>
      <c r="E353" s="119">
        <v>0</v>
      </c>
      <c r="F353" s="119">
        <v>0</v>
      </c>
      <c r="G353" s="20">
        <v>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11" t="s">
        <v>142</v>
      </c>
      <c r="B354" s="110">
        <v>0</v>
      </c>
      <c r="C354" s="110">
        <v>0</v>
      </c>
      <c r="D354" s="121">
        <v>0</v>
      </c>
      <c r="E354" s="121">
        <v>0</v>
      </c>
      <c r="F354" s="121">
        <v>0</v>
      </c>
      <c r="G354" s="21">
        <v>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11" t="s">
        <v>111</v>
      </c>
      <c r="B355" s="42">
        <v>326467.52</v>
      </c>
      <c r="C355" s="42">
        <v>299619.12</v>
      </c>
      <c r="D355" s="19">
        <v>1005186.98</v>
      </c>
      <c r="E355" s="19">
        <v>1038217.08</v>
      </c>
      <c r="F355" s="30">
        <v>-33030.099999999977</v>
      </c>
      <c r="G355" s="20">
        <v>-3.180000000000005E-2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11"/>
      <c r="B356" s="42"/>
      <c r="C356" s="42"/>
      <c r="D356" s="19"/>
      <c r="E356" s="19"/>
      <c r="F356" s="19"/>
      <c r="G356" s="20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6">
      <c r="A357" s="94" t="s">
        <v>212</v>
      </c>
      <c r="B357" s="98"/>
      <c r="C357" s="98"/>
      <c r="D357" s="29"/>
      <c r="E357" s="29"/>
      <c r="F357" s="11"/>
      <c r="G357" s="20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29" t="s">
        <v>44</v>
      </c>
      <c r="B358" s="111">
        <v>0</v>
      </c>
      <c r="C358" s="111">
        <v>1952.75</v>
      </c>
      <c r="D358" s="47">
        <v>29003.21</v>
      </c>
      <c r="E358" s="47">
        <v>3510.81</v>
      </c>
      <c r="F358" s="47">
        <v>25492.399999999998</v>
      </c>
      <c r="G358" s="48">
        <v>7.2611000000000008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11" t="s">
        <v>250</v>
      </c>
      <c r="B359" s="42">
        <v>0</v>
      </c>
      <c r="C359" s="42">
        <v>1952.75</v>
      </c>
      <c r="D359" s="19">
        <v>29003.21</v>
      </c>
      <c r="E359" s="19">
        <v>3510.81</v>
      </c>
      <c r="F359" s="31">
        <v>25492.399999999998</v>
      </c>
      <c r="G359" s="20">
        <v>7.2611000000000008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11"/>
      <c r="B360" s="98"/>
      <c r="C360" s="98"/>
      <c r="D360" s="11"/>
      <c r="E360" s="11"/>
      <c r="F360" s="11"/>
      <c r="G360" s="20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6">
      <c r="A361" s="94" t="s">
        <v>291</v>
      </c>
      <c r="B361" s="98"/>
      <c r="C361" s="98"/>
      <c r="D361" s="31"/>
      <c r="E361" s="31"/>
      <c r="F361" s="31"/>
      <c r="G361" s="20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29" t="s">
        <v>292</v>
      </c>
      <c r="B362" s="109">
        <v>418991.81</v>
      </c>
      <c r="C362" s="109">
        <v>386066.41</v>
      </c>
      <c r="D362" s="31">
        <v>1656274.72</v>
      </c>
      <c r="E362" s="31">
        <v>1495101.17</v>
      </c>
      <c r="F362" s="31">
        <v>161173.55000000005</v>
      </c>
      <c r="G362" s="20">
        <v>0.1077999999999999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29" t="s">
        <v>293</v>
      </c>
      <c r="B363" s="110">
        <v>8550.85</v>
      </c>
      <c r="C363" s="110">
        <v>7878.91</v>
      </c>
      <c r="D363" s="121">
        <v>33796.439999999995</v>
      </c>
      <c r="E363" s="121">
        <v>30512.289999999997</v>
      </c>
      <c r="F363" s="121">
        <v>3284.1499999999978</v>
      </c>
      <c r="G363" s="21">
        <v>0.10759999999999992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11" t="s">
        <v>294</v>
      </c>
      <c r="B364" s="42">
        <v>427542.66</v>
      </c>
      <c r="C364" s="42">
        <v>393945.31999999995</v>
      </c>
      <c r="D364" s="19">
        <v>1690071.16</v>
      </c>
      <c r="E364" s="19">
        <v>1525613.46</v>
      </c>
      <c r="F364" s="19">
        <v>164457.70000000004</v>
      </c>
      <c r="G364" s="20">
        <v>0.1077999999999999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11"/>
      <c r="B365" s="98"/>
      <c r="C365" s="98"/>
      <c r="D365" s="11"/>
      <c r="E365" s="11"/>
      <c r="F365" s="11"/>
      <c r="G365" s="20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11" t="s">
        <v>40</v>
      </c>
      <c r="B366" s="98"/>
      <c r="C366" s="98"/>
      <c r="D366" s="11"/>
      <c r="E366" s="11"/>
      <c r="F366" s="11"/>
      <c r="G366" s="20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11" t="s">
        <v>285</v>
      </c>
      <c r="B367" s="98"/>
      <c r="C367" s="98"/>
      <c r="D367" s="11"/>
      <c r="E367" s="11"/>
      <c r="F367" s="11"/>
      <c r="G367" s="20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11"/>
      <c r="B368" s="98"/>
      <c r="C368" s="98"/>
      <c r="D368" s="11"/>
      <c r="E368" s="11"/>
      <c r="F368" s="11"/>
      <c r="G368" s="20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95" t="s">
        <v>341</v>
      </c>
      <c r="B369" s="98"/>
      <c r="C369" s="98"/>
      <c r="D369" s="11"/>
      <c r="E369" s="11"/>
      <c r="F369" s="11"/>
      <c r="G369" s="20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95" t="s">
        <v>330</v>
      </c>
      <c r="B370" s="98"/>
      <c r="C370" s="98"/>
      <c r="D370" s="11"/>
      <c r="E370" s="11"/>
      <c r="F370" s="11"/>
      <c r="G370" s="20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7"/>
      <c r="B371" s="112"/>
      <c r="C371" s="112"/>
      <c r="D371" s="7" t="s">
        <v>340</v>
      </c>
      <c r="E371" s="7" t="s">
        <v>331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7"/>
      <c r="B372" s="103" t="s">
        <v>346</v>
      </c>
      <c r="C372" s="103" t="s">
        <v>307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7"/>
      <c r="B373" s="113">
        <v>2013</v>
      </c>
      <c r="C373" s="113">
        <v>2012</v>
      </c>
      <c r="D373" s="40">
        <v>41820</v>
      </c>
      <c r="E373" s="41">
        <v>41455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11"/>
      <c r="B374" s="98"/>
      <c r="C374" s="98"/>
      <c r="D374" s="25"/>
      <c r="E374" s="25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11" t="s">
        <v>179</v>
      </c>
      <c r="B375" s="42">
        <v>6743.76</v>
      </c>
      <c r="C375" s="42">
        <v>4916.93</v>
      </c>
      <c r="D375" s="19">
        <v>24574.059999999998</v>
      </c>
      <c r="E375" s="19">
        <v>23316.86</v>
      </c>
      <c r="F375" s="19">
        <v>1257.1999999999971</v>
      </c>
      <c r="G375" s="20">
        <v>5.3900000000000059E-2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11" t="s">
        <v>177</v>
      </c>
      <c r="B376" s="98">
        <v>90586.58</v>
      </c>
      <c r="C376" s="98">
        <v>83189.97</v>
      </c>
      <c r="D376" s="119">
        <v>366793.39</v>
      </c>
      <c r="E376" s="119">
        <v>351947.73</v>
      </c>
      <c r="F376" s="119">
        <v>14845.660000000033</v>
      </c>
      <c r="G376" s="20">
        <v>4.2200000000000015E-2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11" t="s">
        <v>151</v>
      </c>
      <c r="B377" s="98">
        <v>395.76</v>
      </c>
      <c r="C377" s="98">
        <v>380.24</v>
      </c>
      <c r="D377" s="119">
        <v>1627.66</v>
      </c>
      <c r="E377" s="119">
        <v>1930.3</v>
      </c>
      <c r="F377" s="119">
        <v>-302.63999999999987</v>
      </c>
      <c r="G377" s="20">
        <v>-0.15680000000000005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11" t="s">
        <v>342</v>
      </c>
      <c r="B378" s="98">
        <v>515.07000000000005</v>
      </c>
      <c r="C378" s="98">
        <v>0</v>
      </c>
      <c r="D378" s="119">
        <v>515.07000000000005</v>
      </c>
      <c r="E378" s="119">
        <v>0</v>
      </c>
      <c r="F378" s="119">
        <v>515.07000000000005</v>
      </c>
      <c r="G378" s="20">
        <v>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11" t="s">
        <v>146</v>
      </c>
      <c r="B379" s="98">
        <v>48062.78</v>
      </c>
      <c r="C379" s="98">
        <v>49867.19</v>
      </c>
      <c r="D379" s="119">
        <v>198216.76</v>
      </c>
      <c r="E379" s="119">
        <v>223558.51</v>
      </c>
      <c r="F379" s="119">
        <v>-25341.75</v>
      </c>
      <c r="G379" s="20">
        <v>-0.11339999999999995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11" t="s">
        <v>189</v>
      </c>
      <c r="B380" s="98">
        <v>64027.76</v>
      </c>
      <c r="C380" s="98">
        <v>56406.47</v>
      </c>
      <c r="D380" s="119">
        <v>250409.60000000001</v>
      </c>
      <c r="E380" s="119">
        <v>232042.66</v>
      </c>
      <c r="F380" s="119">
        <v>18366.940000000002</v>
      </c>
      <c r="G380" s="20">
        <v>7.9199999999999937E-2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11" t="s">
        <v>184</v>
      </c>
      <c r="B381" s="98">
        <v>13140.1</v>
      </c>
      <c r="C381" s="98">
        <v>11206.789999999999</v>
      </c>
      <c r="D381" s="119">
        <v>57186.07</v>
      </c>
      <c r="E381" s="119">
        <v>46891.21</v>
      </c>
      <c r="F381" s="119">
        <v>10294.86</v>
      </c>
      <c r="G381" s="20">
        <v>0.21950000000000003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11" t="s">
        <v>173</v>
      </c>
      <c r="B382" s="98">
        <v>29347.35</v>
      </c>
      <c r="C382" s="98">
        <v>30100.32</v>
      </c>
      <c r="D382" s="119">
        <v>117347.56</v>
      </c>
      <c r="E382" s="119">
        <v>119865.9</v>
      </c>
      <c r="F382" s="119">
        <v>-2518.3399999999965</v>
      </c>
      <c r="G382" s="20">
        <v>-2.1000000000000019E-2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22" t="s">
        <v>112</v>
      </c>
      <c r="B383" s="98">
        <v>137709.93</v>
      </c>
      <c r="C383" s="98">
        <v>139179.79999999999</v>
      </c>
      <c r="D383" s="119">
        <v>587145.82000000007</v>
      </c>
      <c r="E383" s="119">
        <v>574789.09000000008</v>
      </c>
      <c r="F383" s="119">
        <v>12356.729999999981</v>
      </c>
      <c r="G383" s="20">
        <v>2.1500000000000075E-2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11" t="s">
        <v>115</v>
      </c>
      <c r="B384" s="98">
        <v>96330.530000000013</v>
      </c>
      <c r="C384" s="98">
        <v>86880.840000000011</v>
      </c>
      <c r="D384" s="119">
        <v>388595.4</v>
      </c>
      <c r="E384" s="119">
        <v>369062.41000000003</v>
      </c>
      <c r="F384" s="119">
        <v>19532.989999999991</v>
      </c>
      <c r="G384" s="20">
        <v>5.2899999999999947E-2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11" t="s">
        <v>117</v>
      </c>
      <c r="B385" s="98">
        <v>588873.64</v>
      </c>
      <c r="C385" s="98">
        <v>533056.97</v>
      </c>
      <c r="D385" s="119">
        <v>2366989.52</v>
      </c>
      <c r="E385" s="119">
        <v>2241821.59</v>
      </c>
      <c r="F385" s="119">
        <v>125167.93000000017</v>
      </c>
      <c r="G385" s="20">
        <v>5.5800000000000072E-2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11" t="s">
        <v>193</v>
      </c>
      <c r="B386" s="98">
        <v>19183.93</v>
      </c>
      <c r="C386" s="98">
        <v>17021.169999999998</v>
      </c>
      <c r="D386" s="119">
        <v>75697.87</v>
      </c>
      <c r="E386" s="119">
        <v>68402.83</v>
      </c>
      <c r="F386" s="119">
        <v>7295.0399999999936</v>
      </c>
      <c r="G386" s="20">
        <v>0.10660000000000003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11" t="s">
        <v>183</v>
      </c>
      <c r="B387" s="98">
        <v>171200.78</v>
      </c>
      <c r="C387" s="98">
        <v>154612.22</v>
      </c>
      <c r="D387" s="119">
        <v>733489.56</v>
      </c>
      <c r="E387" s="119">
        <v>660073.57999999996</v>
      </c>
      <c r="F387" s="119">
        <v>73415.980000000098</v>
      </c>
      <c r="G387" s="20">
        <v>0.11119999999999997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11" t="s">
        <v>148</v>
      </c>
      <c r="B388" s="98">
        <v>34331.21</v>
      </c>
      <c r="C388" s="98">
        <v>34723</v>
      </c>
      <c r="D388" s="119">
        <v>138284.79999999999</v>
      </c>
      <c r="E388" s="119">
        <v>143212.88</v>
      </c>
      <c r="F388" s="119">
        <v>-4928.0800000000163</v>
      </c>
      <c r="G388" s="20">
        <v>-3.4399999999999986E-2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11" t="s">
        <v>114</v>
      </c>
      <c r="B389" s="98">
        <v>37422.639999999999</v>
      </c>
      <c r="C389" s="98">
        <v>33128.410000000003</v>
      </c>
      <c r="D389" s="119">
        <v>164554.69</v>
      </c>
      <c r="E389" s="119">
        <v>194355.71</v>
      </c>
      <c r="F389" s="119">
        <v>-29801.01999999999</v>
      </c>
      <c r="G389" s="20">
        <v>-0.15329999999999999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11" t="s">
        <v>194</v>
      </c>
      <c r="B390" s="98">
        <v>7290.52</v>
      </c>
      <c r="C390" s="98">
        <v>7517.6</v>
      </c>
      <c r="D390" s="119">
        <v>38139.43</v>
      </c>
      <c r="E390" s="119">
        <v>40367.619999999995</v>
      </c>
      <c r="F390" s="119">
        <v>-2228.1899999999951</v>
      </c>
      <c r="G390" s="20">
        <v>-5.5200000000000027E-2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11" t="s">
        <v>344</v>
      </c>
      <c r="B391" s="98">
        <v>236950.88999999998</v>
      </c>
      <c r="C391" s="98">
        <v>241759.44999999998</v>
      </c>
      <c r="D391" s="119">
        <v>1121257.1199999999</v>
      </c>
      <c r="E391" s="119">
        <v>1207413.77</v>
      </c>
      <c r="F391" s="119">
        <v>-86156.65000000014</v>
      </c>
      <c r="G391" s="20">
        <v>-7.1400000000000019E-2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11" t="s">
        <v>125</v>
      </c>
      <c r="B392" s="98">
        <v>289606.66000000003</v>
      </c>
      <c r="C392" s="98">
        <v>295483.78000000003</v>
      </c>
      <c r="D392" s="119">
        <v>1370425.37</v>
      </c>
      <c r="E392" s="119">
        <v>1475727.98</v>
      </c>
      <c r="F392" s="119">
        <v>-105302.60999999987</v>
      </c>
      <c r="G392" s="20">
        <v>-7.1400000000000019E-2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11" t="s">
        <v>149</v>
      </c>
      <c r="B393" s="98">
        <v>418330.82</v>
      </c>
      <c r="C393" s="98">
        <v>411112.19000000006</v>
      </c>
      <c r="D393" s="119">
        <v>1724938.6300000001</v>
      </c>
      <c r="E393" s="119">
        <v>1661907.04</v>
      </c>
      <c r="F393" s="119">
        <v>63031.590000000084</v>
      </c>
      <c r="G393" s="20">
        <v>3.7900000000000045E-2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11" t="s">
        <v>196</v>
      </c>
      <c r="B394" s="98">
        <v>548.65</v>
      </c>
      <c r="C394" s="98">
        <v>853.21</v>
      </c>
      <c r="D394" s="119">
        <v>3185.1600000000003</v>
      </c>
      <c r="E394" s="119">
        <v>3301.2</v>
      </c>
      <c r="F394" s="119">
        <v>-116.03999999999951</v>
      </c>
      <c r="G394" s="20">
        <v>-3.5200000000000009E-2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11" t="s">
        <v>155</v>
      </c>
      <c r="B395" s="98">
        <v>26834.29</v>
      </c>
      <c r="C395" s="98">
        <v>22226.58</v>
      </c>
      <c r="D395" s="119">
        <v>106198.26000000001</v>
      </c>
      <c r="E395" s="119">
        <v>89570.08</v>
      </c>
      <c r="F395" s="119">
        <v>16628.180000000008</v>
      </c>
      <c r="G395" s="20">
        <v>0.18559999999999999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11" t="s">
        <v>237</v>
      </c>
      <c r="B396" s="98">
        <v>0</v>
      </c>
      <c r="C396" s="98">
        <v>3381.39</v>
      </c>
      <c r="D396" s="119">
        <v>0</v>
      </c>
      <c r="E396" s="119">
        <v>10395.039999999999</v>
      </c>
      <c r="F396" s="119">
        <v>-10395.039999999999</v>
      </c>
      <c r="G396" s="20">
        <v>-1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11" t="s">
        <v>126</v>
      </c>
      <c r="B397" s="98">
        <v>272948.42</v>
      </c>
      <c r="C397" s="98">
        <v>252595.38999999998</v>
      </c>
      <c r="D397" s="119">
        <v>1105257.26</v>
      </c>
      <c r="E397" s="119">
        <v>1039905.3200000001</v>
      </c>
      <c r="F397" s="119">
        <v>65351.939999999944</v>
      </c>
      <c r="G397" s="20">
        <v>6.2799999999999967E-2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11" t="s">
        <v>238</v>
      </c>
      <c r="B398" s="98">
        <v>364507.2</v>
      </c>
      <c r="C398" s="98">
        <v>342465.08</v>
      </c>
      <c r="D398" s="119">
        <v>1514249.79</v>
      </c>
      <c r="E398" s="119">
        <v>1394675.61</v>
      </c>
      <c r="F398" s="119">
        <v>119574.17999999993</v>
      </c>
      <c r="G398" s="20">
        <v>8.5700000000000109E-2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11" t="s">
        <v>147</v>
      </c>
      <c r="B399" s="98">
        <v>1965.22</v>
      </c>
      <c r="C399" s="98">
        <v>2078.71</v>
      </c>
      <c r="D399" s="119">
        <v>9083.08</v>
      </c>
      <c r="E399" s="119">
        <v>9792.1500000000015</v>
      </c>
      <c r="F399" s="119">
        <v>-709.07000000000153</v>
      </c>
      <c r="G399" s="20">
        <v>-7.240000000000002E-2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11" t="s">
        <v>131</v>
      </c>
      <c r="B400" s="98">
        <v>76763.86</v>
      </c>
      <c r="C400" s="98">
        <v>64925.01</v>
      </c>
      <c r="D400" s="119">
        <v>318579.04000000004</v>
      </c>
      <c r="E400" s="119">
        <v>269235.14</v>
      </c>
      <c r="F400" s="119">
        <v>49343.900000000023</v>
      </c>
      <c r="G400" s="20">
        <v>0.18330000000000002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11" t="s">
        <v>185</v>
      </c>
      <c r="B401" s="98">
        <v>126505.87</v>
      </c>
      <c r="C401" s="98">
        <v>115717.95999999999</v>
      </c>
      <c r="D401" s="119">
        <v>497486.5</v>
      </c>
      <c r="E401" s="119">
        <v>469593.57999999996</v>
      </c>
      <c r="F401" s="119">
        <v>27892.920000000042</v>
      </c>
      <c r="G401" s="20">
        <v>5.9399999999999897E-2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11" t="s">
        <v>116</v>
      </c>
      <c r="B402" s="98">
        <v>10607.79</v>
      </c>
      <c r="C402" s="98">
        <v>9079.2000000000007</v>
      </c>
      <c r="D402" s="119">
        <v>43578.64</v>
      </c>
      <c r="E402" s="119">
        <v>44847.130000000005</v>
      </c>
      <c r="F402" s="119">
        <v>-1268.4900000000052</v>
      </c>
      <c r="G402" s="20">
        <v>-2.8299999999999992E-2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11" t="s">
        <v>157</v>
      </c>
      <c r="B403" s="98">
        <v>20919.02</v>
      </c>
      <c r="C403" s="98">
        <v>20951.03</v>
      </c>
      <c r="D403" s="119">
        <v>90722.159999999989</v>
      </c>
      <c r="E403" s="119">
        <v>87391.180000000008</v>
      </c>
      <c r="F403" s="119">
        <v>3330.9799999999814</v>
      </c>
      <c r="G403" s="20">
        <v>3.8100000000000023E-2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22" t="s">
        <v>153</v>
      </c>
      <c r="B404" s="98">
        <v>3318.37</v>
      </c>
      <c r="C404" s="98">
        <v>3376.57</v>
      </c>
      <c r="D404" s="119">
        <v>13960.239999999998</v>
      </c>
      <c r="E404" s="119">
        <v>14495.68</v>
      </c>
      <c r="F404" s="119">
        <v>-535.44000000000233</v>
      </c>
      <c r="G404" s="20">
        <v>-3.6900000000000044E-2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11" t="s">
        <v>180</v>
      </c>
      <c r="B405" s="98">
        <v>27598.74</v>
      </c>
      <c r="C405" s="98">
        <v>26862.75</v>
      </c>
      <c r="D405" s="119">
        <v>129514.80000000002</v>
      </c>
      <c r="E405" s="119">
        <v>122710.59</v>
      </c>
      <c r="F405" s="119">
        <v>6804.210000000021</v>
      </c>
      <c r="G405" s="20">
        <v>5.5399999999999894E-2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11" t="s">
        <v>122</v>
      </c>
      <c r="B406" s="98">
        <v>86394.02</v>
      </c>
      <c r="C406" s="98">
        <v>85665.549999999988</v>
      </c>
      <c r="D406" s="119">
        <v>415427.84000000003</v>
      </c>
      <c r="E406" s="119">
        <v>375747.5</v>
      </c>
      <c r="F406" s="119">
        <v>39680.340000000026</v>
      </c>
      <c r="G406" s="20">
        <v>0.10559999999999992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11" t="s">
        <v>190</v>
      </c>
      <c r="B407" s="98">
        <v>49233.32</v>
      </c>
      <c r="C407" s="98">
        <v>43833.33</v>
      </c>
      <c r="D407" s="119">
        <v>231165.28000000003</v>
      </c>
      <c r="E407" s="119">
        <v>189921.63</v>
      </c>
      <c r="F407" s="119">
        <v>41243.650000000023</v>
      </c>
      <c r="G407" s="20">
        <v>0.21720000000000006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11" t="s">
        <v>186</v>
      </c>
      <c r="B408" s="98">
        <v>1050.51</v>
      </c>
      <c r="C408" s="98">
        <v>1045.6600000000001</v>
      </c>
      <c r="D408" s="119">
        <v>3861.5699999999997</v>
      </c>
      <c r="E408" s="119">
        <v>4466.8500000000004</v>
      </c>
      <c r="F408" s="119">
        <v>-605.28000000000065</v>
      </c>
      <c r="G408" s="20">
        <v>-0.13549999999999995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11" t="s">
        <v>252</v>
      </c>
      <c r="B409" s="98">
        <v>78482.430000000008</v>
      </c>
      <c r="C409" s="98">
        <v>75667.22</v>
      </c>
      <c r="D409" s="119">
        <v>340696.64999999997</v>
      </c>
      <c r="E409" s="119">
        <v>348854.73</v>
      </c>
      <c r="F409" s="119">
        <v>-8158.0800000000163</v>
      </c>
      <c r="G409" s="20">
        <v>-2.3399999999999976E-2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11" t="s">
        <v>253</v>
      </c>
      <c r="B410" s="98">
        <v>2759.8799999999997</v>
      </c>
      <c r="C410" s="98">
        <v>2395.58</v>
      </c>
      <c r="D410" s="119">
        <v>13578.13</v>
      </c>
      <c r="E410" s="119">
        <v>11962.14</v>
      </c>
      <c r="F410" s="119">
        <v>1615.9899999999998</v>
      </c>
      <c r="G410" s="20">
        <v>0.1351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11" t="s">
        <v>113</v>
      </c>
      <c r="B411" s="98">
        <v>23896.100000000002</v>
      </c>
      <c r="C411" s="98">
        <v>18283.939999999999</v>
      </c>
      <c r="D411" s="119">
        <v>86192.7</v>
      </c>
      <c r="E411" s="119">
        <v>68770.189999999988</v>
      </c>
      <c r="F411" s="119">
        <v>17422.510000000009</v>
      </c>
      <c r="G411" s="20">
        <v>0.25330000000000008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11" t="s">
        <v>172</v>
      </c>
      <c r="B412" s="98">
        <v>177019.28</v>
      </c>
      <c r="C412" s="98">
        <v>169435.46000000002</v>
      </c>
      <c r="D412" s="119">
        <v>700340.55</v>
      </c>
      <c r="E412" s="119">
        <v>630115.62000000011</v>
      </c>
      <c r="F412" s="119">
        <v>70224.929999999935</v>
      </c>
      <c r="G412" s="20">
        <v>0.11139999999999994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11" t="s">
        <v>156</v>
      </c>
      <c r="B413" s="98">
        <v>12558.59</v>
      </c>
      <c r="C413" s="98">
        <v>7663</v>
      </c>
      <c r="D413" s="119">
        <v>53819.479999999996</v>
      </c>
      <c r="E413" s="119">
        <v>40138.6</v>
      </c>
      <c r="F413" s="119">
        <v>13680.879999999997</v>
      </c>
      <c r="G413" s="20">
        <v>0.34079999999999999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11" t="s">
        <v>191</v>
      </c>
      <c r="B414" s="98">
        <v>31074.92</v>
      </c>
      <c r="C414" s="98">
        <v>34733.760000000002</v>
      </c>
      <c r="D414" s="119">
        <v>141706.18</v>
      </c>
      <c r="E414" s="119">
        <v>145324.02000000002</v>
      </c>
      <c r="F414" s="119">
        <v>-3617.8400000000256</v>
      </c>
      <c r="G414" s="20">
        <v>-2.4900000000000033E-2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11" t="s">
        <v>178</v>
      </c>
      <c r="B415" s="98">
        <v>66415.079999999987</v>
      </c>
      <c r="C415" s="98">
        <v>69324.66</v>
      </c>
      <c r="D415" s="119">
        <v>313943.99</v>
      </c>
      <c r="E415" s="119">
        <v>287326.99</v>
      </c>
      <c r="F415" s="119">
        <v>26617</v>
      </c>
      <c r="G415" s="20">
        <v>9.2600000000000016E-2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11" t="s">
        <v>192</v>
      </c>
      <c r="B416" s="98">
        <v>28103.62</v>
      </c>
      <c r="C416" s="98">
        <v>26733.74</v>
      </c>
      <c r="D416" s="119">
        <v>115396.95999999999</v>
      </c>
      <c r="E416" s="119">
        <v>112971.20000000001</v>
      </c>
      <c r="F416" s="119">
        <v>2425.7599999999802</v>
      </c>
      <c r="G416" s="20">
        <v>2.1500000000000075E-2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11" t="s">
        <v>169</v>
      </c>
      <c r="B417" s="98">
        <v>126103.42</v>
      </c>
      <c r="C417" s="98">
        <v>125752.17</v>
      </c>
      <c r="D417" s="119">
        <v>500681.98</v>
      </c>
      <c r="E417" s="119">
        <v>514465.42</v>
      </c>
      <c r="F417" s="119">
        <v>-13783.440000000002</v>
      </c>
      <c r="G417" s="20">
        <v>-2.6800000000000046E-2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11" t="s">
        <v>176</v>
      </c>
      <c r="B418" s="98">
        <v>74214.94</v>
      </c>
      <c r="C418" s="98">
        <v>86326.01999999999</v>
      </c>
      <c r="D418" s="119">
        <v>319940.57</v>
      </c>
      <c r="E418" s="119">
        <v>342988.11</v>
      </c>
      <c r="F418" s="119">
        <v>-23047.539999999979</v>
      </c>
      <c r="G418" s="20">
        <v>-6.7200000000000037E-2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11" t="s">
        <v>132</v>
      </c>
      <c r="B419" s="98">
        <v>13803.63</v>
      </c>
      <c r="C419" s="98">
        <v>10974.36</v>
      </c>
      <c r="D419" s="119">
        <v>50189.86</v>
      </c>
      <c r="E419" s="119">
        <v>45911.66</v>
      </c>
      <c r="F419" s="119">
        <v>4278.1999999999971</v>
      </c>
      <c r="G419" s="20">
        <v>9.319999999999995E-2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11" t="s">
        <v>133</v>
      </c>
      <c r="B420" s="98">
        <v>147215.79999999999</v>
      </c>
      <c r="C420" s="98">
        <v>131525.68000000002</v>
      </c>
      <c r="D420" s="119">
        <v>519526.81</v>
      </c>
      <c r="E420" s="119">
        <v>478411.94999999995</v>
      </c>
      <c r="F420" s="119">
        <v>41114.860000000044</v>
      </c>
      <c r="G420" s="20">
        <v>8.5900000000000087E-2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11" t="s">
        <v>195</v>
      </c>
      <c r="B421" s="98">
        <v>27604.26</v>
      </c>
      <c r="C421" s="98">
        <v>27135.75</v>
      </c>
      <c r="D421" s="119">
        <v>119697.5</v>
      </c>
      <c r="E421" s="119">
        <v>115250.39</v>
      </c>
      <c r="F421" s="119">
        <v>4447.1100000000006</v>
      </c>
      <c r="G421" s="20">
        <v>3.8599999999999968E-2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11" t="s">
        <v>175</v>
      </c>
      <c r="B422" s="98">
        <v>1775.1</v>
      </c>
      <c r="C422" s="98">
        <v>1356.06</v>
      </c>
      <c r="D422" s="119">
        <v>10327.59</v>
      </c>
      <c r="E422" s="119">
        <v>7340.9599999999991</v>
      </c>
      <c r="F422" s="119">
        <v>2986.630000000001</v>
      </c>
      <c r="G422" s="20">
        <v>0.40680000000000005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11" t="s">
        <v>187</v>
      </c>
      <c r="B423" s="98">
        <v>198025.5</v>
      </c>
      <c r="C423" s="98">
        <v>185531.9</v>
      </c>
      <c r="D423" s="119">
        <v>758933.31</v>
      </c>
      <c r="E423" s="119">
        <v>753333.77000000014</v>
      </c>
      <c r="F423" s="119">
        <v>5599.5399999999208</v>
      </c>
      <c r="G423" s="20">
        <v>7.4000000000000732E-3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11" t="s">
        <v>130</v>
      </c>
      <c r="B424" s="98">
        <v>295187.89999999997</v>
      </c>
      <c r="C424" s="98">
        <v>301196.49</v>
      </c>
      <c r="D424" s="119">
        <v>1337497.79</v>
      </c>
      <c r="E424" s="119">
        <v>1254962.68</v>
      </c>
      <c r="F424" s="119">
        <v>82535.110000000102</v>
      </c>
      <c r="G424" s="20">
        <v>6.5800000000000081E-2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11" t="s">
        <v>188</v>
      </c>
      <c r="B425" s="98">
        <v>44267.130000000005</v>
      </c>
      <c r="C425" s="98">
        <v>42549.18</v>
      </c>
      <c r="D425" s="119">
        <v>212547.34000000003</v>
      </c>
      <c r="E425" s="119">
        <v>204938.66</v>
      </c>
      <c r="F425" s="119">
        <v>7608.6800000000221</v>
      </c>
      <c r="G425" s="20">
        <v>3.7099999999999911E-2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11" t="s">
        <v>123</v>
      </c>
      <c r="B426" s="98">
        <v>87378.36</v>
      </c>
      <c r="C426" s="98">
        <v>84122.15</v>
      </c>
      <c r="D426" s="119">
        <v>378649.47</v>
      </c>
      <c r="E426" s="119">
        <v>384125.9</v>
      </c>
      <c r="F426" s="119">
        <v>-5476.4300000000512</v>
      </c>
      <c r="G426" s="20">
        <v>-1.4299999999999979E-2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11" t="s">
        <v>168</v>
      </c>
      <c r="B427" s="98">
        <v>54879.409999999996</v>
      </c>
      <c r="C427" s="98">
        <v>54564.08</v>
      </c>
      <c r="D427" s="119">
        <v>228231.27</v>
      </c>
      <c r="E427" s="119">
        <v>253854.08000000002</v>
      </c>
      <c r="F427" s="119">
        <v>-25622.810000000027</v>
      </c>
      <c r="G427" s="20">
        <v>-0.10089999999999999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11" t="s">
        <v>334</v>
      </c>
      <c r="B428" s="98">
        <v>14389.26</v>
      </c>
      <c r="C428" s="98">
        <v>15274.08</v>
      </c>
      <c r="D428" s="119">
        <v>14389.26</v>
      </c>
      <c r="E428" s="119">
        <v>15274.08</v>
      </c>
      <c r="F428" s="119">
        <v>-884.81999999999971</v>
      </c>
      <c r="G428" s="20">
        <v>-5.7899999999999952E-2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11" t="s">
        <v>152</v>
      </c>
      <c r="B429" s="98">
        <v>17269.07</v>
      </c>
      <c r="C429" s="98">
        <v>18348.52</v>
      </c>
      <c r="D429" s="119">
        <v>72178.829999999987</v>
      </c>
      <c r="E429" s="119">
        <v>80517.840000000011</v>
      </c>
      <c r="F429" s="119">
        <v>-8339.0100000000239</v>
      </c>
      <c r="G429" s="20">
        <v>-0.10360000000000003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11" t="s">
        <v>174</v>
      </c>
      <c r="B430" s="98">
        <v>35074.230000000003</v>
      </c>
      <c r="C430" s="98">
        <v>35670.78</v>
      </c>
      <c r="D430" s="119">
        <v>141744.95999999999</v>
      </c>
      <c r="E430" s="119">
        <v>143805.71</v>
      </c>
      <c r="F430" s="119">
        <v>-2060.75</v>
      </c>
      <c r="G430" s="20">
        <v>-1.4299999999999979E-2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11" t="s">
        <v>150</v>
      </c>
      <c r="B431" s="98">
        <v>231090.09</v>
      </c>
      <c r="C431" s="98">
        <v>229723.79</v>
      </c>
      <c r="D431" s="119">
        <v>951366.36</v>
      </c>
      <c r="E431" s="119">
        <v>946141.39000000013</v>
      </c>
      <c r="F431" s="119">
        <v>5224.9699999998556</v>
      </c>
      <c r="G431" s="20">
        <v>5.5000000000000604E-3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11" t="s">
        <v>230</v>
      </c>
      <c r="B432" s="98">
        <v>28394.22</v>
      </c>
      <c r="C432" s="98">
        <v>27960.25</v>
      </c>
      <c r="D432" s="119">
        <v>115100.22</v>
      </c>
      <c r="E432" s="119">
        <v>120364.1</v>
      </c>
      <c r="F432" s="119">
        <v>-5263.8800000000047</v>
      </c>
      <c r="G432" s="20">
        <v>-4.3699999999999961E-2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11" t="s">
        <v>245</v>
      </c>
      <c r="B433" s="98">
        <v>10643.81</v>
      </c>
      <c r="C433" s="98">
        <v>10518.68</v>
      </c>
      <c r="D433" s="119">
        <v>43297.89</v>
      </c>
      <c r="E433" s="119">
        <v>43734.87</v>
      </c>
      <c r="F433" s="119">
        <v>-436.9800000000032</v>
      </c>
      <c r="G433" s="20">
        <v>-1.0000000000000009E-2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11" t="s">
        <v>240</v>
      </c>
      <c r="B434" s="98">
        <v>20222.560000000001</v>
      </c>
      <c r="C434" s="98">
        <v>21651.37</v>
      </c>
      <c r="D434" s="119">
        <v>91495.81</v>
      </c>
      <c r="E434" s="119">
        <v>83272.56</v>
      </c>
      <c r="F434" s="119">
        <v>8223.25</v>
      </c>
      <c r="G434" s="20">
        <v>9.8799999999999999E-2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11" t="s">
        <v>241</v>
      </c>
      <c r="B435" s="98">
        <v>8931.5</v>
      </c>
      <c r="C435" s="98">
        <v>6914.48</v>
      </c>
      <c r="D435" s="119">
        <v>43709.36</v>
      </c>
      <c r="E435" s="119">
        <v>26449.46</v>
      </c>
      <c r="F435" s="119">
        <v>17259.900000000001</v>
      </c>
      <c r="G435" s="20">
        <v>0.65260000000000007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11" t="s">
        <v>242</v>
      </c>
      <c r="B436" s="98">
        <v>61017.03</v>
      </c>
      <c r="C436" s="98">
        <v>60127.47</v>
      </c>
      <c r="D436" s="119">
        <v>256549.88</v>
      </c>
      <c r="E436" s="119">
        <v>243525.03</v>
      </c>
      <c r="F436" s="119">
        <v>13024.850000000006</v>
      </c>
      <c r="G436" s="20">
        <v>5.3500000000000103E-2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11" t="s">
        <v>243</v>
      </c>
      <c r="B437" s="98">
        <v>28863.800000000003</v>
      </c>
      <c r="C437" s="98">
        <v>27381.16</v>
      </c>
      <c r="D437" s="119">
        <v>112175.43000000001</v>
      </c>
      <c r="E437" s="119">
        <v>114424.46</v>
      </c>
      <c r="F437" s="119">
        <v>-2249.0299999999988</v>
      </c>
      <c r="G437" s="20">
        <v>-1.9700000000000051E-2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11" t="s">
        <v>249</v>
      </c>
      <c r="B438" s="98">
        <v>25784.54</v>
      </c>
      <c r="C438" s="98">
        <v>27560.61</v>
      </c>
      <c r="D438" s="119">
        <v>121477.95000000001</v>
      </c>
      <c r="E438" s="119">
        <v>119006.39</v>
      </c>
      <c r="F438" s="119">
        <v>2471.5600000000122</v>
      </c>
      <c r="G438" s="20">
        <v>2.079999999999993E-2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11" t="s">
        <v>281</v>
      </c>
      <c r="B439" s="98">
        <v>8154.79</v>
      </c>
      <c r="C439" s="98">
        <v>7725.08</v>
      </c>
      <c r="D439" s="119">
        <v>33900.53</v>
      </c>
      <c r="E439" s="119">
        <v>32201.089999999997</v>
      </c>
      <c r="F439" s="119">
        <v>1699.4400000000023</v>
      </c>
      <c r="G439" s="20">
        <v>5.2799999999999958E-2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11" t="s">
        <v>299</v>
      </c>
      <c r="B440" s="98">
        <v>0</v>
      </c>
      <c r="C440" s="98">
        <v>4113.7700000000004</v>
      </c>
      <c r="D440" s="119">
        <v>6345.74</v>
      </c>
      <c r="E440" s="119">
        <v>16896.97</v>
      </c>
      <c r="F440" s="119">
        <v>-10551.230000000001</v>
      </c>
      <c r="G440" s="20">
        <v>-0.62440000000000007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11" t="s">
        <v>254</v>
      </c>
      <c r="B441" s="98">
        <v>21703.75</v>
      </c>
      <c r="C441" s="98">
        <v>21254.639999999999</v>
      </c>
      <c r="D441" s="119">
        <v>85955.73000000001</v>
      </c>
      <c r="E441" s="119">
        <v>84004.540000000008</v>
      </c>
      <c r="F441" s="119">
        <v>1951.1900000000023</v>
      </c>
      <c r="G441" s="20">
        <v>2.3200000000000109E-2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11" t="s">
        <v>335</v>
      </c>
      <c r="B442" s="98">
        <v>4502.74</v>
      </c>
      <c r="C442" s="98">
        <v>0</v>
      </c>
      <c r="D442" s="119">
        <v>16364.189999999999</v>
      </c>
      <c r="E442" s="119">
        <v>0</v>
      </c>
      <c r="F442" s="119">
        <v>16364.189999999999</v>
      </c>
      <c r="G442" s="20">
        <v>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11" t="s">
        <v>336</v>
      </c>
      <c r="B443" s="98">
        <v>17269.07</v>
      </c>
      <c r="C443" s="98">
        <v>0</v>
      </c>
      <c r="D443" s="119">
        <v>17269.07</v>
      </c>
      <c r="E443" s="119">
        <v>0</v>
      </c>
      <c r="F443" s="119">
        <v>17269.07</v>
      </c>
      <c r="G443" s="20">
        <v>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"/>
      <c r="B444" s="98"/>
      <c r="C444" s="98"/>
      <c r="D444" s="119"/>
      <c r="E444" s="119"/>
      <c r="F444" s="119"/>
      <c r="G444" s="20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" t="s">
        <v>40</v>
      </c>
      <c r="B445" s="98"/>
      <c r="C445" s="98"/>
      <c r="D445" s="11"/>
      <c r="E445" s="11"/>
      <c r="F445" s="11"/>
      <c r="G445" s="20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1" t="s">
        <v>285</v>
      </c>
      <c r="B446" s="98"/>
      <c r="C446" s="98"/>
      <c r="D446" s="11"/>
      <c r="E446" s="11"/>
      <c r="F446" s="11"/>
      <c r="G446" s="20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11"/>
      <c r="B447" s="98"/>
      <c r="C447" s="98"/>
      <c r="D447" s="11"/>
      <c r="E447" s="11"/>
      <c r="F447" s="11"/>
      <c r="G447" s="20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95" t="s">
        <v>341</v>
      </c>
      <c r="B448" s="98"/>
      <c r="C448" s="98"/>
      <c r="D448" s="11"/>
      <c r="E448" s="11"/>
      <c r="F448" s="11"/>
      <c r="G448" s="20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95" t="s">
        <v>330</v>
      </c>
      <c r="B449" s="103"/>
      <c r="C449" s="103"/>
      <c r="D449" s="11"/>
      <c r="E449" s="11"/>
      <c r="F449" s="11"/>
      <c r="G449" s="20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7"/>
      <c r="B450" s="103"/>
      <c r="C450" s="103"/>
      <c r="D450" s="7" t="s">
        <v>340</v>
      </c>
      <c r="E450" s="7" t="s">
        <v>331</v>
      </c>
      <c r="F450" s="7" t="s">
        <v>41</v>
      </c>
      <c r="G450" s="7" t="s">
        <v>41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7"/>
      <c r="B451" s="103" t="s">
        <v>346</v>
      </c>
      <c r="C451" s="103" t="s">
        <v>307</v>
      </c>
      <c r="D451" s="7" t="s">
        <v>42</v>
      </c>
      <c r="E451" s="7" t="s">
        <v>42</v>
      </c>
      <c r="F451" s="7" t="s">
        <v>43</v>
      </c>
      <c r="G451" s="7" t="s">
        <v>43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7"/>
      <c r="B452" s="104">
        <v>2013</v>
      </c>
      <c r="C452" s="104">
        <v>2012</v>
      </c>
      <c r="D452" s="40">
        <v>41820</v>
      </c>
      <c r="E452" s="41">
        <v>41455</v>
      </c>
      <c r="F452" s="10" t="s">
        <v>13</v>
      </c>
      <c r="G452" s="10" t="s">
        <v>10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11"/>
      <c r="B453" s="98"/>
      <c r="C453" s="98"/>
      <c r="D453" s="25"/>
      <c r="E453" s="25"/>
      <c r="F453" s="11"/>
      <c r="G453" s="11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11" t="s">
        <v>218</v>
      </c>
      <c r="B454" s="125">
        <v>653585.47000000009</v>
      </c>
      <c r="C454" s="125">
        <v>0</v>
      </c>
      <c r="D454" s="126">
        <v>1102626.4700000002</v>
      </c>
      <c r="E454" s="126">
        <v>0</v>
      </c>
      <c r="F454" s="19">
        <v>1102626.4700000002</v>
      </c>
      <c r="G454" s="20">
        <v>0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11" t="s">
        <v>219</v>
      </c>
      <c r="B455" s="98">
        <v>365</v>
      </c>
      <c r="C455" s="98">
        <v>38718.03</v>
      </c>
      <c r="D455" s="119">
        <v>180610.83</v>
      </c>
      <c r="E455" s="119">
        <v>588823.53</v>
      </c>
      <c r="F455" s="119">
        <v>-408212.70000000007</v>
      </c>
      <c r="G455" s="20">
        <v>-0.69330000000000003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11" t="s">
        <v>220</v>
      </c>
      <c r="B456" s="98">
        <v>1331.45</v>
      </c>
      <c r="C456" s="98">
        <v>1639.36</v>
      </c>
      <c r="D456" s="119">
        <v>5640.1799999999994</v>
      </c>
      <c r="E456" s="119">
        <v>4185.04</v>
      </c>
      <c r="F456" s="119">
        <v>1455.1399999999994</v>
      </c>
      <c r="G456" s="20">
        <v>0.3476999999999999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29" t="s">
        <v>221</v>
      </c>
      <c r="B457" s="101">
        <v>118</v>
      </c>
      <c r="C457" s="101">
        <v>0</v>
      </c>
      <c r="D457" s="119">
        <v>575</v>
      </c>
      <c r="E457" s="119">
        <v>305</v>
      </c>
      <c r="F457" s="122">
        <v>270</v>
      </c>
      <c r="G457" s="32">
        <v>0.88519999999999999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11" t="s">
        <v>286</v>
      </c>
      <c r="B458" s="102">
        <v>0</v>
      </c>
      <c r="C458" s="102">
        <v>0</v>
      </c>
      <c r="D458" s="119">
        <v>0</v>
      </c>
      <c r="E458" s="119">
        <v>0</v>
      </c>
      <c r="F458" s="119">
        <v>0</v>
      </c>
      <c r="G458" s="20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11" t="s">
        <v>159</v>
      </c>
      <c r="B459" s="102">
        <v>0</v>
      </c>
      <c r="C459" s="102">
        <v>0</v>
      </c>
      <c r="D459" s="119">
        <v>0</v>
      </c>
      <c r="E459" s="119">
        <v>0</v>
      </c>
      <c r="F459" s="119">
        <v>0</v>
      </c>
      <c r="G459" s="20"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22" t="s">
        <v>229</v>
      </c>
      <c r="B460" s="102">
        <v>0</v>
      </c>
      <c r="C460" s="102">
        <v>0</v>
      </c>
      <c r="D460" s="119">
        <v>0</v>
      </c>
      <c r="E460" s="119">
        <v>0</v>
      </c>
      <c r="F460" s="119">
        <v>0</v>
      </c>
      <c r="G460" s="20">
        <v>0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22" t="s">
        <v>163</v>
      </c>
      <c r="B461" s="102">
        <v>240</v>
      </c>
      <c r="C461" s="102">
        <v>0</v>
      </c>
      <c r="D461" s="119">
        <v>240</v>
      </c>
      <c r="E461" s="119">
        <v>0</v>
      </c>
      <c r="F461" s="119">
        <v>240</v>
      </c>
      <c r="G461" s="20">
        <v>0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22" t="s">
        <v>206</v>
      </c>
      <c r="B462" s="102">
        <v>0</v>
      </c>
      <c r="C462" s="102">
        <v>0</v>
      </c>
      <c r="D462" s="119">
        <v>0</v>
      </c>
      <c r="E462" s="119">
        <v>108498.14</v>
      </c>
      <c r="F462" s="119">
        <v>-108498.14</v>
      </c>
      <c r="G462" s="20">
        <v>-1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11" t="s">
        <v>167</v>
      </c>
      <c r="B463" s="102">
        <v>0</v>
      </c>
      <c r="C463" s="102">
        <v>0</v>
      </c>
      <c r="D463" s="119">
        <v>4850</v>
      </c>
      <c r="E463" s="119">
        <v>25</v>
      </c>
      <c r="F463" s="119">
        <v>4825</v>
      </c>
      <c r="G463" s="20">
        <v>193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11" t="s">
        <v>222</v>
      </c>
      <c r="B464" s="98">
        <v>-182779.16</v>
      </c>
      <c r="C464" s="98">
        <v>525871.59</v>
      </c>
      <c r="D464" s="119">
        <v>2070221.01</v>
      </c>
      <c r="E464" s="119">
        <v>3644950.06</v>
      </c>
      <c r="F464" s="119">
        <v>-1574729.05</v>
      </c>
      <c r="G464" s="20">
        <v>-0.43200000000000005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11" t="s">
        <v>160</v>
      </c>
      <c r="B465" s="102">
        <v>0</v>
      </c>
      <c r="C465" s="102">
        <v>0</v>
      </c>
      <c r="D465" s="119">
        <v>526447.1</v>
      </c>
      <c r="E465" s="119">
        <v>1584828</v>
      </c>
      <c r="F465" s="119">
        <v>-1058380.8999999999</v>
      </c>
      <c r="G465" s="20">
        <v>-0.66779999999999995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11" t="s">
        <v>223</v>
      </c>
      <c r="B466" s="98">
        <v>348835.09</v>
      </c>
      <c r="C466" s="98">
        <v>0</v>
      </c>
      <c r="D466" s="119">
        <v>1420951.7300000002</v>
      </c>
      <c r="E466" s="119">
        <v>0</v>
      </c>
      <c r="F466" s="119">
        <v>1420951.7300000002</v>
      </c>
      <c r="G466" s="20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11" t="s">
        <v>224</v>
      </c>
      <c r="B467" s="98">
        <v>0</v>
      </c>
      <c r="C467" s="98">
        <v>0</v>
      </c>
      <c r="D467" s="119">
        <v>0</v>
      </c>
      <c r="E467" s="119">
        <v>0</v>
      </c>
      <c r="F467" s="119">
        <v>0</v>
      </c>
      <c r="G467" s="20">
        <v>0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11" t="s">
        <v>162</v>
      </c>
      <c r="B468" s="102">
        <v>0</v>
      </c>
      <c r="C468" s="102">
        <v>0</v>
      </c>
      <c r="D468" s="119">
        <v>0</v>
      </c>
      <c r="E468" s="119">
        <v>0</v>
      </c>
      <c r="F468" s="119">
        <v>0</v>
      </c>
      <c r="G468" s="20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1" t="s">
        <v>225</v>
      </c>
      <c r="B469" s="98">
        <v>0</v>
      </c>
      <c r="C469" s="98">
        <v>0</v>
      </c>
      <c r="D469" s="119">
        <v>322579.73</v>
      </c>
      <c r="E469" s="119">
        <v>0</v>
      </c>
      <c r="F469" s="119">
        <v>322579.73</v>
      </c>
      <c r="G469" s="20">
        <v>0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11" t="s">
        <v>158</v>
      </c>
      <c r="B470" s="102">
        <v>0</v>
      </c>
      <c r="C470" s="102">
        <v>0</v>
      </c>
      <c r="D470" s="119">
        <v>0</v>
      </c>
      <c r="E470" s="119">
        <v>0</v>
      </c>
      <c r="F470" s="119">
        <v>0</v>
      </c>
      <c r="G470" s="20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11" t="s">
        <v>332</v>
      </c>
      <c r="B471" s="102">
        <v>1040.0900000000001</v>
      </c>
      <c r="C471" s="102">
        <v>0</v>
      </c>
      <c r="D471" s="119">
        <v>579436.57999999996</v>
      </c>
      <c r="E471" s="119">
        <v>208457.91</v>
      </c>
      <c r="F471" s="119">
        <v>370978.66999999993</v>
      </c>
      <c r="G471" s="20">
        <v>1.7795999999999998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11" t="s">
        <v>161</v>
      </c>
      <c r="B472" s="102">
        <v>0</v>
      </c>
      <c r="C472" s="102">
        <v>0</v>
      </c>
      <c r="D472" s="119">
        <v>8904</v>
      </c>
      <c r="E472" s="119">
        <v>734</v>
      </c>
      <c r="F472" s="119">
        <v>8170</v>
      </c>
      <c r="G472" s="20">
        <v>11.130800000000001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22" t="s">
        <v>214</v>
      </c>
      <c r="B473" s="102">
        <v>0</v>
      </c>
      <c r="C473" s="102">
        <v>0</v>
      </c>
      <c r="D473" s="119">
        <v>0</v>
      </c>
      <c r="E473" s="119">
        <v>0</v>
      </c>
      <c r="F473" s="119">
        <v>0</v>
      </c>
      <c r="G473" s="20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11" t="s">
        <v>211</v>
      </c>
      <c r="B474" s="102">
        <v>0</v>
      </c>
      <c r="C474" s="102">
        <v>0</v>
      </c>
      <c r="D474" s="119">
        <v>0</v>
      </c>
      <c r="E474" s="119">
        <v>0</v>
      </c>
      <c r="F474" s="119">
        <v>0</v>
      </c>
      <c r="G474" s="20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11" t="s">
        <v>165</v>
      </c>
      <c r="B475" s="102">
        <v>0</v>
      </c>
      <c r="C475" s="102">
        <v>0</v>
      </c>
      <c r="D475" s="119">
        <v>0</v>
      </c>
      <c r="E475" s="119">
        <v>0</v>
      </c>
      <c r="F475" s="119">
        <v>0</v>
      </c>
      <c r="G475" s="20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11" t="s">
        <v>164</v>
      </c>
      <c r="B476" s="102">
        <v>0</v>
      </c>
      <c r="C476" s="102">
        <v>0</v>
      </c>
      <c r="D476" s="119">
        <v>0</v>
      </c>
      <c r="E476" s="119">
        <v>0</v>
      </c>
      <c r="F476" s="119">
        <v>0</v>
      </c>
      <c r="G476" s="20">
        <v>0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11" t="s">
        <v>166</v>
      </c>
      <c r="B477" s="102">
        <v>0</v>
      </c>
      <c r="C477" s="102">
        <v>0</v>
      </c>
      <c r="D477" s="119">
        <v>0</v>
      </c>
      <c r="E477" s="119">
        <v>0</v>
      </c>
      <c r="F477" s="119">
        <v>0</v>
      </c>
      <c r="G477" s="20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11" t="s">
        <v>226</v>
      </c>
      <c r="B478" s="102">
        <v>0</v>
      </c>
      <c r="C478" s="102">
        <v>0</v>
      </c>
      <c r="D478" s="119">
        <v>0</v>
      </c>
      <c r="E478" s="119">
        <v>0</v>
      </c>
      <c r="F478" s="119">
        <v>0</v>
      </c>
      <c r="G478" s="20">
        <v>0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11" t="s">
        <v>327</v>
      </c>
      <c r="B479" s="102">
        <v>1718710.79</v>
      </c>
      <c r="C479" s="102">
        <v>519157.36000000004</v>
      </c>
      <c r="D479" s="119">
        <v>2837262.66</v>
      </c>
      <c r="E479" s="119">
        <v>519157.36000000004</v>
      </c>
      <c r="F479" s="119">
        <v>2318105.3000000003</v>
      </c>
      <c r="G479" s="20">
        <v>4.4650999999999996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11" t="s">
        <v>118</v>
      </c>
      <c r="B480" s="102">
        <v>72838.650000000009</v>
      </c>
      <c r="C480" s="102">
        <v>79671.64</v>
      </c>
      <c r="D480" s="119">
        <v>445644.73000000004</v>
      </c>
      <c r="E480" s="119">
        <v>219695.85000000003</v>
      </c>
      <c r="F480" s="119">
        <v>225948.88</v>
      </c>
      <c r="G480" s="20">
        <v>1.0285000000000002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</row>
    <row r="481" spans="1:255">
      <c r="A481" s="11" t="s">
        <v>170</v>
      </c>
      <c r="B481" s="102">
        <v>0</v>
      </c>
      <c r="C481" s="102">
        <v>0</v>
      </c>
      <c r="D481" s="119">
        <v>0</v>
      </c>
      <c r="E481" s="119">
        <v>0</v>
      </c>
      <c r="F481" s="119">
        <v>0</v>
      </c>
      <c r="G481" s="20">
        <v>0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  <c r="IT481" s="3"/>
      <c r="IU481" s="3"/>
    </row>
    <row r="482" spans="1:255">
      <c r="A482" s="11" t="s">
        <v>171</v>
      </c>
      <c r="B482" s="102">
        <v>0</v>
      </c>
      <c r="C482" s="102">
        <v>100</v>
      </c>
      <c r="D482" s="119">
        <v>510</v>
      </c>
      <c r="E482" s="119">
        <v>2672.1200000000003</v>
      </c>
      <c r="F482" s="119">
        <v>-2162.1200000000003</v>
      </c>
      <c r="G482" s="20">
        <v>-0.80910000000000004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  <c r="IQ482" s="3"/>
      <c r="IR482" s="3"/>
      <c r="IS482" s="3"/>
      <c r="IT482" s="3"/>
      <c r="IU482" s="3"/>
    </row>
    <row r="483" spans="1:255">
      <c r="A483" s="11" t="s">
        <v>127</v>
      </c>
      <c r="B483" s="102">
        <v>188498.45999999996</v>
      </c>
      <c r="C483" s="102">
        <v>180751.75</v>
      </c>
      <c r="D483" s="119">
        <v>898009.73</v>
      </c>
      <c r="E483" s="119">
        <v>853484.28</v>
      </c>
      <c r="F483" s="119">
        <v>44525.449999999953</v>
      </c>
      <c r="G483" s="20">
        <v>5.2200000000000024E-2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  <c r="FH483" s="3"/>
      <c r="FI483" s="3"/>
      <c r="FJ483" s="3"/>
      <c r="FK483" s="3"/>
      <c r="FL483" s="3"/>
      <c r="FM483" s="3"/>
      <c r="FN483" s="3"/>
      <c r="FO483" s="3"/>
      <c r="FP483" s="3"/>
      <c r="FQ483" s="3"/>
      <c r="FR483" s="3"/>
      <c r="FS483" s="3"/>
      <c r="FT483" s="3"/>
      <c r="FU483" s="3"/>
      <c r="FV483" s="3"/>
      <c r="FW483" s="3"/>
      <c r="FX483" s="3"/>
      <c r="FY483" s="3"/>
      <c r="FZ483" s="3"/>
      <c r="GA483" s="3"/>
      <c r="GB483" s="3"/>
      <c r="GC483" s="3"/>
      <c r="GD483" s="3"/>
      <c r="GE483" s="3"/>
      <c r="GF483" s="3"/>
      <c r="GG483" s="3"/>
      <c r="GH483" s="3"/>
      <c r="GI483" s="3"/>
      <c r="GJ483" s="3"/>
      <c r="GK483" s="3"/>
      <c r="GL483" s="3"/>
      <c r="GM483" s="3"/>
      <c r="GN483" s="3"/>
      <c r="GO483" s="3"/>
      <c r="GP483" s="3"/>
      <c r="GQ483" s="3"/>
      <c r="GR483" s="3"/>
      <c r="GS483" s="3"/>
      <c r="GT483" s="3"/>
      <c r="GU483" s="3"/>
      <c r="GV483" s="3"/>
      <c r="GW483" s="3"/>
      <c r="GX483" s="3"/>
      <c r="GY483" s="3"/>
      <c r="GZ483" s="3"/>
      <c r="HA483" s="3"/>
      <c r="HB483" s="3"/>
      <c r="HC483" s="3"/>
      <c r="HD483" s="3"/>
      <c r="HE483" s="3"/>
      <c r="HF483" s="3"/>
      <c r="HG483" s="3"/>
      <c r="HH483" s="3"/>
      <c r="HI483" s="3"/>
      <c r="HJ483" s="3"/>
      <c r="HK483" s="3"/>
      <c r="HL483" s="3"/>
      <c r="HM483" s="3"/>
      <c r="HN483" s="3"/>
      <c r="HO483" s="3"/>
      <c r="HP483" s="3"/>
      <c r="HQ483" s="3"/>
      <c r="HR483" s="3"/>
      <c r="HS483" s="3"/>
      <c r="HT483" s="3"/>
      <c r="HU483" s="3"/>
      <c r="HV483" s="3"/>
      <c r="HW483" s="3"/>
      <c r="HX483" s="3"/>
      <c r="HY483" s="3"/>
      <c r="HZ483" s="3"/>
      <c r="IA483" s="3"/>
      <c r="IB483" s="3"/>
      <c r="IC483" s="3"/>
      <c r="ID483" s="3"/>
      <c r="IE483" s="3"/>
      <c r="IF483" s="3"/>
      <c r="IG483" s="3"/>
      <c r="IH483" s="3"/>
      <c r="II483" s="3"/>
      <c r="IJ483" s="3"/>
      <c r="IK483" s="3"/>
      <c r="IL483" s="3"/>
      <c r="IM483" s="3"/>
      <c r="IN483" s="3"/>
      <c r="IO483" s="3"/>
      <c r="IP483" s="3"/>
      <c r="IQ483" s="3"/>
      <c r="IR483" s="3"/>
      <c r="IS483" s="3"/>
      <c r="IT483" s="3"/>
      <c r="IU483" s="3"/>
    </row>
    <row r="484" spans="1:255">
      <c r="A484" s="11" t="s">
        <v>134</v>
      </c>
      <c r="B484" s="102">
        <v>224.5</v>
      </c>
      <c r="C484" s="102">
        <v>59970.03</v>
      </c>
      <c r="D484" s="119">
        <v>187184.72</v>
      </c>
      <c r="E484" s="119">
        <v>112557.66</v>
      </c>
      <c r="F484" s="119">
        <v>74627.06</v>
      </c>
      <c r="G484" s="20">
        <v>0.66300000000000003</v>
      </c>
    </row>
    <row r="485" spans="1:255">
      <c r="A485" s="11" t="s">
        <v>135</v>
      </c>
      <c r="B485" s="102">
        <v>0</v>
      </c>
      <c r="C485" s="102">
        <v>0</v>
      </c>
      <c r="D485" s="119">
        <v>0</v>
      </c>
      <c r="E485" s="119">
        <v>0</v>
      </c>
      <c r="F485" s="119">
        <v>0</v>
      </c>
      <c r="G485" s="20">
        <v>0</v>
      </c>
    </row>
    <row r="486" spans="1:255">
      <c r="A486" s="11" t="s">
        <v>235</v>
      </c>
      <c r="B486" s="102">
        <v>0</v>
      </c>
      <c r="C486" s="102">
        <v>969.14</v>
      </c>
      <c r="D486" s="119">
        <v>8724147</v>
      </c>
      <c r="E486" s="119">
        <v>8811638.8900000006</v>
      </c>
      <c r="F486" s="119">
        <v>-87491.890000000596</v>
      </c>
      <c r="G486" s="20">
        <v>-9.9000000000000199E-3</v>
      </c>
    </row>
    <row r="487" spans="1:255">
      <c r="A487" s="11" t="s">
        <v>119</v>
      </c>
      <c r="B487" s="102">
        <v>47476.380000000005</v>
      </c>
      <c r="C487" s="102">
        <v>49270.26</v>
      </c>
      <c r="D487" s="119">
        <v>200065.80000000002</v>
      </c>
      <c r="E487" s="119">
        <v>205568.89</v>
      </c>
      <c r="F487" s="119">
        <v>-5503.0899999999965</v>
      </c>
      <c r="G487" s="20">
        <v>-2.6800000000000046E-2</v>
      </c>
    </row>
    <row r="488" spans="1:255">
      <c r="A488" s="11" t="s">
        <v>120</v>
      </c>
      <c r="B488" s="102">
        <v>0</v>
      </c>
      <c r="C488" s="102">
        <v>81.84</v>
      </c>
      <c r="D488" s="119">
        <v>21319.94</v>
      </c>
      <c r="E488" s="119">
        <v>25000.000000000004</v>
      </c>
      <c r="F488" s="119">
        <v>-3680.0600000000049</v>
      </c>
      <c r="G488" s="20">
        <v>-0.1472</v>
      </c>
    </row>
    <row r="489" spans="1:255">
      <c r="A489" s="11" t="s">
        <v>121</v>
      </c>
      <c r="B489" s="102">
        <v>0</v>
      </c>
      <c r="C489" s="102">
        <v>0</v>
      </c>
      <c r="D489" s="119">
        <v>201000</v>
      </c>
      <c r="E489" s="119">
        <v>199357.59</v>
      </c>
      <c r="F489" s="119">
        <v>1642.4100000000035</v>
      </c>
      <c r="G489" s="20">
        <v>8.1999999999999851E-3</v>
      </c>
    </row>
    <row r="490" spans="1:255">
      <c r="A490" s="11" t="s">
        <v>124</v>
      </c>
      <c r="B490" s="102">
        <v>0</v>
      </c>
      <c r="C490" s="102">
        <v>0</v>
      </c>
      <c r="D490" s="119">
        <v>0</v>
      </c>
      <c r="E490" s="119">
        <v>0</v>
      </c>
      <c r="F490" s="119">
        <v>0</v>
      </c>
      <c r="G490" s="20">
        <v>0</v>
      </c>
    </row>
    <row r="491" spans="1:255">
      <c r="A491" s="11" t="s">
        <v>136</v>
      </c>
      <c r="B491" s="102">
        <v>0</v>
      </c>
      <c r="C491" s="102">
        <v>0</v>
      </c>
      <c r="D491" s="119">
        <v>14698.769999999999</v>
      </c>
      <c r="E491" s="119">
        <v>11765.4</v>
      </c>
      <c r="F491" s="119">
        <v>2933.369999999999</v>
      </c>
      <c r="G491" s="20">
        <v>0.24930000000000008</v>
      </c>
    </row>
    <row r="492" spans="1:255">
      <c r="A492" s="11" t="s">
        <v>137</v>
      </c>
      <c r="B492" s="102">
        <v>2000</v>
      </c>
      <c r="C492" s="102">
        <v>1470</v>
      </c>
      <c r="D492" s="119">
        <v>3813300.95</v>
      </c>
      <c r="E492" s="119">
        <v>4480696.4899999993</v>
      </c>
      <c r="F492" s="119">
        <v>-667395.53999999911</v>
      </c>
      <c r="G492" s="20">
        <v>-0.14890000000000003</v>
      </c>
    </row>
    <row r="493" spans="1:255">
      <c r="A493" s="11" t="s">
        <v>138</v>
      </c>
      <c r="B493" s="102">
        <v>206019.85</v>
      </c>
      <c r="C493" s="102">
        <v>189313.15</v>
      </c>
      <c r="D493" s="119">
        <v>799669.7</v>
      </c>
      <c r="E493" s="119">
        <v>985165.4800000001</v>
      </c>
      <c r="F493" s="119">
        <v>-185495.78000000014</v>
      </c>
      <c r="G493" s="20">
        <v>-0.18830000000000002</v>
      </c>
    </row>
    <row r="494" spans="1:255">
      <c r="A494" s="11" t="s">
        <v>139</v>
      </c>
      <c r="B494" s="102">
        <v>0</v>
      </c>
      <c r="C494" s="102">
        <v>0</v>
      </c>
      <c r="D494" s="119">
        <v>0</v>
      </c>
      <c r="E494" s="119">
        <v>0</v>
      </c>
      <c r="F494" s="119">
        <v>0</v>
      </c>
      <c r="G494" s="20">
        <v>0</v>
      </c>
    </row>
    <row r="495" spans="1:255">
      <c r="A495" s="11" t="s">
        <v>145</v>
      </c>
      <c r="B495" s="102">
        <v>0</v>
      </c>
      <c r="C495" s="102">
        <v>0</v>
      </c>
      <c r="D495" s="119">
        <v>34297.160000000003</v>
      </c>
      <c r="E495" s="119">
        <v>27452.58</v>
      </c>
      <c r="F495" s="119">
        <v>6844.5800000000017</v>
      </c>
      <c r="G495" s="20">
        <v>0.24930000000000008</v>
      </c>
    </row>
    <row r="496" spans="1:255">
      <c r="A496" s="11" t="s">
        <v>154</v>
      </c>
      <c r="B496" s="102">
        <v>5</v>
      </c>
      <c r="C496" s="102">
        <v>60</v>
      </c>
      <c r="D496" s="119">
        <v>410</v>
      </c>
      <c r="E496" s="119">
        <v>60</v>
      </c>
      <c r="F496" s="119">
        <v>350</v>
      </c>
      <c r="G496" s="20">
        <v>5.8333000000000004</v>
      </c>
    </row>
    <row r="497" spans="1:7">
      <c r="A497" s="22" t="s">
        <v>181</v>
      </c>
      <c r="B497" s="98">
        <v>46524.179999999993</v>
      </c>
      <c r="C497" s="98">
        <v>0</v>
      </c>
      <c r="D497" s="119">
        <v>46524.179999999993</v>
      </c>
      <c r="E497" s="119">
        <v>0</v>
      </c>
      <c r="F497" s="119">
        <v>46524.179999999993</v>
      </c>
      <c r="G497" s="20">
        <v>0</v>
      </c>
    </row>
    <row r="498" spans="1:7">
      <c r="A498" s="11" t="s">
        <v>182</v>
      </c>
      <c r="B498" s="102">
        <v>41881</v>
      </c>
      <c r="C498" s="102">
        <v>50086</v>
      </c>
      <c r="D498" s="119">
        <v>205606.98</v>
      </c>
      <c r="E498" s="119">
        <v>202297.52000000002</v>
      </c>
      <c r="F498" s="119">
        <v>3309.4599999999919</v>
      </c>
      <c r="G498" s="20">
        <v>1.639999999999997E-2</v>
      </c>
    </row>
    <row r="499" spans="1:7">
      <c r="A499" s="11" t="s">
        <v>343</v>
      </c>
      <c r="B499" s="102">
        <v>150000</v>
      </c>
      <c r="C499" s="102">
        <v>0</v>
      </c>
      <c r="D499" s="119">
        <v>150000</v>
      </c>
      <c r="E499" s="119">
        <v>0</v>
      </c>
      <c r="F499" s="119">
        <v>150000</v>
      </c>
      <c r="G499" s="20">
        <v>0</v>
      </c>
    </row>
    <row r="500" spans="1:7">
      <c r="A500" s="11" t="s">
        <v>197</v>
      </c>
      <c r="B500" s="110">
        <v>140486.64000000001</v>
      </c>
      <c r="C500" s="110">
        <v>133704.71</v>
      </c>
      <c r="D500" s="24">
        <v>528780.33000000007</v>
      </c>
      <c r="E500" s="121">
        <v>548048.55000000005</v>
      </c>
      <c r="F500" s="121">
        <v>-19268.219999999972</v>
      </c>
      <c r="G500" s="21">
        <v>-3.5200000000000009E-2</v>
      </c>
    </row>
    <row r="501" spans="1:7">
      <c r="A501" s="11" t="s">
        <v>198</v>
      </c>
      <c r="B501" s="42">
        <v>8820723.1899999995</v>
      </c>
      <c r="C501" s="42">
        <v>6985931.5</v>
      </c>
      <c r="D501" s="126">
        <v>48419244.790000007</v>
      </c>
      <c r="E501" s="19">
        <v>45178827.25</v>
      </c>
      <c r="F501" s="19">
        <v>2686365.3700000015</v>
      </c>
      <c r="G501" s="20">
        <v>7.1700000000000097E-2</v>
      </c>
    </row>
    <row r="502" spans="1:7" ht="15.6">
      <c r="A502" s="11"/>
      <c r="B502" s="114"/>
      <c r="C502" s="114"/>
      <c r="D502" s="119"/>
      <c r="E502" s="11"/>
      <c r="F502" s="11"/>
      <c r="G502" s="20"/>
    </row>
    <row r="503" spans="1:7" ht="15.6">
      <c r="A503" s="11" t="s">
        <v>199</v>
      </c>
      <c r="B503" s="114"/>
      <c r="C503" s="114"/>
      <c r="D503" s="119"/>
      <c r="E503" s="11"/>
      <c r="F503" s="11"/>
      <c r="G503" s="20"/>
    </row>
    <row r="504" spans="1:7">
      <c r="A504" s="11" t="s">
        <v>200</v>
      </c>
      <c r="B504" s="42">
        <v>75462608.470000014</v>
      </c>
      <c r="C504" s="42">
        <v>74707476.300000012</v>
      </c>
      <c r="D504" s="31">
        <v>310922261.83000004</v>
      </c>
      <c r="E504" s="19">
        <v>298804685.13000005</v>
      </c>
      <c r="F504" s="19">
        <v>12117576.700000037</v>
      </c>
      <c r="G504" s="20">
        <v>4.0599999999999969E-2</v>
      </c>
    </row>
    <row r="505" spans="1:7">
      <c r="A505" s="11" t="s">
        <v>201</v>
      </c>
      <c r="B505" s="115">
        <v>96436057.539999992</v>
      </c>
      <c r="C505" s="115">
        <v>45993137.139999986</v>
      </c>
      <c r="D505" s="24">
        <v>428700228.41999996</v>
      </c>
      <c r="E505" s="24">
        <v>335747822.90999997</v>
      </c>
      <c r="F505" s="24">
        <v>92443931.000000015</v>
      </c>
      <c r="G505" s="21">
        <v>0.27689999999999992</v>
      </c>
    </row>
    <row r="506" spans="1:7" ht="15.6" thickBot="1">
      <c r="A506" s="11" t="s">
        <v>202</v>
      </c>
      <c r="B506" s="116">
        <v>171898666.00999999</v>
      </c>
      <c r="C506" s="116">
        <v>120700613.44</v>
      </c>
      <c r="D506" s="46">
        <v>739622490.25</v>
      </c>
      <c r="E506" s="39">
        <v>634552508.03999996</v>
      </c>
      <c r="F506" s="39">
        <v>105069982.21000004</v>
      </c>
      <c r="G506" s="26">
        <v>0.16559999999999997</v>
      </c>
    </row>
    <row r="507" spans="1:7" ht="18" thickTop="1">
      <c r="A507" s="53"/>
      <c r="B507" s="4"/>
      <c r="D507" s="11"/>
      <c r="E507" s="11"/>
      <c r="F507" s="4"/>
      <c r="G507" s="118"/>
    </row>
    <row r="508" spans="1:7">
      <c r="A508" s="54"/>
      <c r="B508" s="19"/>
      <c r="C508" s="19"/>
      <c r="D508" s="45"/>
      <c r="E508" s="45"/>
      <c r="F508" s="45"/>
      <c r="G508" s="80"/>
    </row>
    <row r="509" spans="1:7">
      <c r="A509" s="55"/>
      <c r="B509" s="11"/>
      <c r="C509" s="11"/>
    </row>
    <row r="510" spans="1:7">
      <c r="A510" s="29" t="s">
        <v>33</v>
      </c>
    </row>
    <row r="511" spans="1:7">
      <c r="A511" s="29"/>
      <c r="B511" s="11"/>
    </row>
    <row r="512" spans="1:7">
      <c r="A512" s="29"/>
      <c r="B512" s="11"/>
    </row>
    <row r="513" spans="1:2">
      <c r="A513" s="29"/>
      <c r="B513" s="11"/>
    </row>
    <row r="514" spans="1:2">
      <c r="B514" s="11"/>
    </row>
    <row r="515" spans="1:2">
      <c r="B515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6" max="10" man="1"/>
    <brk id="120" max="10" man="1"/>
    <brk id="197" max="10" man="1"/>
    <brk id="281" max="10" man="1"/>
    <brk id="365" max="10" man="1"/>
    <brk id="44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C9" sqref="C9"/>
    </sheetView>
  </sheetViews>
  <sheetFormatPr defaultRowHeight="15"/>
  <cols>
    <col min="1" max="1" width="14.36328125" customWidth="1"/>
    <col min="2" max="2" width="9.90625" customWidth="1"/>
  </cols>
  <sheetData>
    <row r="1" spans="1:2">
      <c r="A1" t="s">
        <v>302</v>
      </c>
      <c r="B1" t="s">
        <v>303</v>
      </c>
    </row>
    <row r="2" spans="1:2">
      <c r="A2" s="43" t="s">
        <v>304</v>
      </c>
      <c r="B2" s="43" t="s">
        <v>314</v>
      </c>
    </row>
    <row r="3" spans="1:2">
      <c r="A3" s="43" t="s">
        <v>305</v>
      </c>
      <c r="B3" s="43" t="s">
        <v>315</v>
      </c>
    </row>
    <row r="4" spans="1:2">
      <c r="A4" s="43" t="s">
        <v>306</v>
      </c>
      <c r="B4" s="43" t="s">
        <v>316</v>
      </c>
    </row>
    <row r="5" spans="1:2">
      <c r="A5" s="43" t="s">
        <v>307</v>
      </c>
      <c r="B5" s="43" t="s">
        <v>317</v>
      </c>
    </row>
    <row r="6" spans="1:2">
      <c r="A6" s="43" t="s">
        <v>308</v>
      </c>
      <c r="B6" s="43" t="s">
        <v>318</v>
      </c>
    </row>
    <row r="7" spans="1:2">
      <c r="A7" s="43" t="s">
        <v>309</v>
      </c>
      <c r="B7" s="43" t="s">
        <v>319</v>
      </c>
    </row>
    <row r="8" spans="1:2">
      <c r="A8" s="43" t="s">
        <v>310</v>
      </c>
      <c r="B8" s="43" t="s">
        <v>320</v>
      </c>
    </row>
    <row r="9" spans="1:2">
      <c r="A9" s="43" t="s">
        <v>311</v>
      </c>
      <c r="B9" s="43" t="s">
        <v>321</v>
      </c>
    </row>
    <row r="10" spans="1:2">
      <c r="A10" s="43" t="s">
        <v>312</v>
      </c>
      <c r="B10" s="43" t="s">
        <v>322</v>
      </c>
    </row>
    <row r="11" spans="1:2">
      <c r="A11" s="43" t="s">
        <v>313</v>
      </c>
      <c r="B11" s="43" t="s">
        <v>323</v>
      </c>
    </row>
    <row r="12" spans="1:2">
      <c r="A12" s="43" t="s">
        <v>300</v>
      </c>
      <c r="B12" s="43" t="s">
        <v>324</v>
      </c>
    </row>
    <row r="13" spans="1:2">
      <c r="A13" s="43" t="s">
        <v>301</v>
      </c>
      <c r="B13" s="43" t="s">
        <v>325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0C7678-BEDA-48C5-B6E3-F2E1B27F38F9}"/>
</file>

<file path=customXml/itemProps2.xml><?xml version="1.0" encoding="utf-8"?>
<ds:datastoreItem xmlns:ds="http://schemas.openxmlformats.org/officeDocument/2006/customXml" ds:itemID="{375CCBDD-09EA-4785-9A05-211C1D858134}"/>
</file>

<file path=customXml/itemProps3.xml><?xml version="1.0" encoding="utf-8"?>
<ds:datastoreItem xmlns:ds="http://schemas.openxmlformats.org/officeDocument/2006/customXml" ds:itemID="{6D171367-C0B0-42F2-8445-E3D43AB2FE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fpuryear</cp:lastModifiedBy>
  <cp:lastPrinted>2013-11-14T13:50:12Z</cp:lastPrinted>
  <dcterms:created xsi:type="dcterms:W3CDTF">2000-09-29T15:08:22Z</dcterms:created>
  <dcterms:modified xsi:type="dcterms:W3CDTF">2013-11-14T13:52:15Z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22300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