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105" windowHeight="7635"/>
  </bookViews>
  <sheets>
    <sheet name="A" sheetId="1" r:id="rId1"/>
    <sheet name="MONTHS" sheetId="2" r:id="rId2"/>
  </sheets>
  <definedNames>
    <definedName name="_xlnm.Print_Area" localSheetId="0">A!$A$1:$K$506</definedName>
    <definedName name="Print_Area_MI">A!$A$67:$I$102</definedName>
  </definedNames>
  <calcPr calcId="125725"/>
</workbook>
</file>

<file path=xl/calcChain.xml><?xml version="1.0" encoding="utf-8"?>
<calcChain xmlns="http://schemas.openxmlformats.org/spreadsheetml/2006/main">
  <c r="B7" i="1"/>
  <c r="B9" l="1"/>
  <c r="B4"/>
  <c r="B8"/>
  <c r="B6"/>
  <c r="B11"/>
</calcChain>
</file>

<file path=xl/comments1.xml><?xml version="1.0" encoding="utf-8"?>
<comments xmlns="http://schemas.openxmlformats.org/spreadsheetml/2006/main">
  <authors>
    <author xml:space="preserve"> </author>
  </authors>
  <commentList>
    <comment ref="L1" authorId="0">
      <text>
        <r>
          <rPr>
            <b/>
            <sz val="12"/>
            <color indexed="10"/>
            <rFont val="Tahoma"/>
            <family val="2"/>
          </rPr>
          <t xml:space="preserve"> </t>
        </r>
        <r>
          <rPr>
            <sz val="12"/>
            <color indexed="10"/>
            <rFont val="Tahoma"/>
            <family val="2"/>
          </rPr>
          <t xml:space="preserve">Don't forget to pull these numbers from SF file.  B393-395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<sst xmlns="http://schemas.openxmlformats.org/spreadsheetml/2006/main" count="530" uniqueCount="343">
  <si>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</si>
  <si>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</si>
  <si>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</si>
  <si>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</si>
  <si>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</si>
  <si>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</si>
  <si>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</si>
  <si>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</si>
  <si>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</si>
  <si>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</si>
  <si>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</si>
  <si>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</si>
  <si>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</si>
  <si>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</si>
  <si>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</si>
  <si>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</si>
  <si>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</si>
  <si>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</si>
  <si>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</si>
  <si>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</si>
  <si>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</si>
  <si>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</si>
  <si>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</si>
  <si>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</si>
  <si>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</si>
  <si>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</si>
  <si>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</si>
  <si>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</si>
  <si>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</si>
  <si>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</si>
  <si>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</si>
  <si>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</si>
  <si>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</si>
  <si>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</si>
  <si>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</si>
  <si>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</si>
  <si>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</si>
  <si>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</si>
  <si>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</si>
  <si>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</si>
  <si>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</si>
  <si>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</si>
  <si>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</si>
  <si>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</si>
  <si>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</si>
  <si>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</si>
  <si>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</si>
  <si>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</si>
  <si>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</si>
  <si>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</si>
  <si>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</si>
  <si>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</si>
  <si>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</si>
  <si>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</si>
  <si>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</si>
  <si>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</si>
  <si>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</si>
  <si>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</si>
  <si>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</si>
  <si>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</si>
  <si>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</si>
  <si>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</si>
  <si>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</si>
  <si>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</si>
  <si>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</si>
  <si>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</si>
  <si>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</si>
  <si>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</si>
  <si>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</si>
  <si>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</si>
  <si>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</si>
  <si>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</si>
  <si>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</si>
  <si>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</si>
  <si>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</si>
  <si>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</si>
  <si>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</si>
  <si>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</si>
  <si>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</si>
  <si>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</si>
  <si>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</si>
  <si>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</si>
  <si>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</si>
  <si>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</si>
  <si>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</si>
  <si>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</si>
  <si>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</si>
  <si>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</si>
  <si>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</si>
  <si>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</si>
  <si>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</si>
  <si>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</si>
  <si>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</si>
  <si>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</si>
  <si>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</si>
  <si>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</si>
  <si>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</si>
  <si>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</si>
  <si>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</si>
  <si>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</si>
  <si>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</si>
  <si>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</si>
  <si>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</si>
  <si>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</si>
  <si>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</si>
  <si>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</si>
  <si>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</si>
  <si>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</si>
  <si>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</si>
  <si>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</si>
  <si>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</si>
  <si>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</si>
  <si>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</si>
  <si>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</si>
  <si>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</si>
  <si>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</si>
  <si>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</si>
  <si>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</si>
  <si>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</si>
  <si>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</si>
  <si>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</si>
  <si>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</si>
  <si>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</si>
  <si>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</si>
  <si>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</si>
  <si>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Tourism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</si>
  <si>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</si>
  <si>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</si>
  <si>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</si>
  <si>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</si>
  <si>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</si>
  <si>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</si>
  <si>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</si>
  <si>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</si>
  <si>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</si>
  <si>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</si>
  <si>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</si>
  <si>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</si>
  <si>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</si>
  <si>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</si>
  <si>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</si>
  <si>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</si>
  <si>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</si>
  <si>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</si>
  <si>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</si>
  <si>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</si>
  <si>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</si>
  <si>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</si>
  <si>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</si>
  <si>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</si>
  <si>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</si>
  <si>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</si>
  <si>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</si>
  <si>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</si>
  <si>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</si>
  <si>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</si>
  <si>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</si>
  <si>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</si>
  <si>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</si>
  <si>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</si>
  <si>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</si>
  <si>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</si>
  <si>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</si>
  <si>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</si>
  <si>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</si>
  <si>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</si>
  <si>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</si>
  <si>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</si>
  <si>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</si>
  <si>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</si>
  <si>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</si>
  <si>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</si>
  <si>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</si>
  <si>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</si>
  <si>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</si>
  <si>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</si>
  <si>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</si>
  <si>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</si>
  <si>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</si>
  <si>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</si>
  <si>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</si>
  <si>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</si>
  <si>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</si>
  <si>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</si>
  <si>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</si>
  <si>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</si>
  <si>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</si>
  <si>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</si>
  <si>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</si>
  <si>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</si>
  <si>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</si>
  <si>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</si>
  <si>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</si>
  <si>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</si>
  <si>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</si>
  <si>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</si>
  <si>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</si>
  <si>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</si>
  <si>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</si>
  <si>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</si>
  <si>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</si>
  <si>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</si>
  <si>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</si>
  <si>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</si>
  <si>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</si>
  <si>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</si>
  <si>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</si>
  <si>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</si>
  <si>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</si>
  <si>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</si>
  <si>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</si>
  <si>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</si>
  <si>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</si>
  <si>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</si>
  <si>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</si>
  <si>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</si>
  <si>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</si>
  <si>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</si>
  <si>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</si>
  <si>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</si>
  <si>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</si>
  <si>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</si>
  <si>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</si>
  <si>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</si>
  <si>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</si>
  <si>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</si>
  <si>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</si>
  <si>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</si>
  <si>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</si>
  <si>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</si>
  <si>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</si>
  <si>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</si>
  <si>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</si>
  <si>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</si>
  <si>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</si>
  <si>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</si>
  <si>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</si>
  <si>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</si>
  <si>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</si>
  <si>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</si>
  <si>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</si>
  <si>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</si>
  <si>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</si>
  <si>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</si>
  <si>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</si>
  <si>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</si>
  <si>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</si>
  <si>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</si>
  <si>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</si>
  <si>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</si>
  <si>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</si>
  <si>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</si>
  <si>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</si>
  <si>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</si>
  <si>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</si>
  <si>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</si>
  <si>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</si>
  <si>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</si>
  <si>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</si>
  <si>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</si>
  <si>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</si>
  <si>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</si>
  <si>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</si>
  <si>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</si>
  <si>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</si>
  <si>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</si>
  <si>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</si>
  <si>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</si>
  <si>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</si>
  <si>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</si>
  <si>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</si>
  <si>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</si>
  <si>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</si>
  <si>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</si>
  <si>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</si>
  <si>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</si>
  <si>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</si>
  <si>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</si>
  <si>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</si>
  <si>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</si>
  <si>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</si>
  <si>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</si>
  <si>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</si>
  <si>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</si>
  <si>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</si>
  <si>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</si>
  <si>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</si>
  <si>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</si>
  <si>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</si>
  <si>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</si>
  <si>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</si>
  <si>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</si>
  <si>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</si>
  <si>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</si>
  <si>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</si>
  <si>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</si>
  <si>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</si>
  <si>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</si>
  <si>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</si>
  <si>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</si>
  <si>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</si>
  <si>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</si>
  <si>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</si>
  <si>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</si>
  <si>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</si>
  <si>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</si>
  <si>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</si>
  <si>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</si>
  <si>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</si>
  <si>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</si>
  <si>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</si>
  <si>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</si>
  <si>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</si>
  <si>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</si>
  <si>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</si>
  <si>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</si>
  <si>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</si>
  <si>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</si>
  <si>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</si>
  <si>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</si>
  <si>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</si>
  <si>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</si>
  <si>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</si>
  <si>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</si>
  <si>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</si>
  <si>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</si>
  <si>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</si>
  <si>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7/01/11</t>
  </si>
  <si>
    <t>COMPARING JULY  1, 2011 - JUNE 30, 2012</t>
  </si>
  <si>
    <t>07-01-2011</t>
  </si>
  <si>
    <t xml:space="preserve">MS Board of Contractors </t>
  </si>
  <si>
    <t xml:space="preserve">    Special Refund Account - MARS</t>
  </si>
  <si>
    <t>`</t>
  </si>
  <si>
    <t>FY 2013</t>
  </si>
  <si>
    <t xml:space="preserve"> 07/01/12 TO</t>
  </si>
  <si>
    <t>7/01/12</t>
  </si>
  <si>
    <t>COMPARING JULY  1, 2012 - JUNE 30, 2013</t>
  </si>
  <si>
    <t>07-01-2012</t>
  </si>
  <si>
    <t xml:space="preserve">    Special Refund Account - Titanium</t>
  </si>
  <si>
    <t>SCHEDULE A</t>
  </si>
  <si>
    <t>SCHEDULE B</t>
  </si>
  <si>
    <t xml:space="preserve">    Washington County Board of Supervisors</t>
  </si>
  <si>
    <t>OCTOBER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</si>
</sst>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22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sz val="8"/>
      <color indexed="81"/>
      <name val="Tahoma"/>
      <family val="2"/>
    </font>
    <font>
      <b/>
      <sz val="12"/>
      <color indexed="10"/>
      <name val="Tahoma"/>
      <family val="2"/>
    </font>
    <font>
      <sz val="12"/>
      <color indexed="10"/>
      <name val="Tahoma"/>
      <family val="2"/>
    </font>
    <font>
      <sz val="12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37" fontId="0" fillId="0" borderId="0"/>
  </cellStyleXfs>
  <cellXfs count="146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165" fontId="0" fillId="0" borderId="1" xfId="0" applyNumberFormat="1" applyBorder="1" applyAlignment="1" applyProtection="1">
      <alignment horizontal="center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5" fontId="11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3" fillId="0" borderId="0" xfId="0" applyFont="1" applyProtection="1"/>
    <xf numFmtId="37" fontId="0" fillId="0" borderId="1" xfId="0" applyBorder="1"/>
    <xf numFmtId="37" fontId="14" fillId="0" borderId="0" xfId="0" applyFont="1" applyAlignment="1" applyProtection="1">
      <alignment horizontal="right"/>
    </xf>
    <xf numFmtId="37" fontId="15" fillId="0" borderId="0" xfId="0" applyFont="1" applyAlignment="1" applyProtection="1">
      <alignment horizontal="right"/>
    </xf>
    <xf numFmtId="0" fontId="0" fillId="0" borderId="0" xfId="0" applyNumberFormat="1"/>
    <xf numFmtId="37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centerContinuous"/>
    </xf>
    <xf numFmtId="5" fontId="0" fillId="0" borderId="2" xfId="0" applyNumberFormat="1" applyBorder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0" xfId="0" applyNumberFormat="1" applyBorder="1" applyProtection="1"/>
    <xf numFmtId="37" fontId="11" fillId="0" borderId="1" xfId="0" applyNumberFormat="1" applyFon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37" fontId="20" fillId="3" borderId="0" xfId="0" applyFont="1" applyFill="1" applyProtection="1"/>
    <xf numFmtId="10" fontId="20" fillId="3" borderId="0" xfId="0" applyNumberFormat="1" applyFont="1" applyFill="1" applyProtection="1"/>
    <xf numFmtId="5" fontId="0" fillId="0" borderId="0" xfId="0" applyNumberFormat="1"/>
    <xf numFmtId="10" fontId="0" fillId="0" borderId="5" xfId="0" applyNumberFormat="1" applyBorder="1" applyProtection="1"/>
    <xf numFmtId="5" fontId="11" fillId="0" borderId="3" xfId="0" applyNumberFormat="1" applyFont="1" applyBorder="1" applyProtection="1"/>
    <xf numFmtId="5" fontId="0" fillId="0" borderId="6" xfId="0" applyNumberFormat="1" applyBorder="1" applyProtection="1"/>
    <xf numFmtId="10" fontId="0" fillId="0" borderId="6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4" fillId="0" borderId="0" xfId="0" applyFont="1" applyBorder="1" applyAlignment="1" applyProtection="1">
      <alignment horizontal="left"/>
    </xf>
    <xf numFmtId="37" fontId="0" fillId="0" borderId="0" xfId="0" applyBorder="1"/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167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10" fillId="0" borderId="0" xfId="0" applyFont="1" applyProtection="1"/>
    <xf numFmtId="37" fontId="21" fillId="0" borderId="0" xfId="0" applyNumberFormat="1" applyFont="1"/>
    <xf numFmtId="167" fontId="0" fillId="0" borderId="0" xfId="0" applyNumberFormat="1"/>
    <xf numFmtId="42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21" fillId="0" borderId="0" xfId="0" applyNumberFormat="1" applyFont="1" applyAlignment="1">
      <alignment horizontal="center"/>
    </xf>
    <xf numFmtId="5" fontId="21" fillId="0" borderId="0" xfId="0" applyNumberFormat="1" applyFont="1"/>
    <xf numFmtId="9" fontId="21" fillId="0" borderId="0" xfId="0" applyNumberFormat="1" applyFont="1"/>
    <xf numFmtId="37" fontId="21" fillId="0" borderId="0" xfId="0" applyNumberFormat="1" applyFont="1" applyAlignment="1">
      <alignment horizontal="center"/>
    </xf>
    <xf numFmtId="167" fontId="21" fillId="0" borderId="0" xfId="0" applyNumberFormat="1" applyFont="1" applyAlignment="1">
      <alignment horizontal="center"/>
    </xf>
    <xf numFmtId="5" fontId="21" fillId="0" borderId="0" xfId="0" applyNumberFormat="1" applyFont="1" applyAlignment="1">
      <alignment horizontal="center"/>
    </xf>
    <xf numFmtId="9" fontId="21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167" fontId="21" fillId="0" borderId="5" xfId="0" applyNumberFormat="1" applyFont="1" applyBorder="1" applyAlignment="1">
      <alignment horizontal="center"/>
    </xf>
    <xf numFmtId="168" fontId="21" fillId="0" borderId="5" xfId="0" applyNumberFormat="1" applyFont="1" applyBorder="1" applyAlignment="1">
      <alignment horizontal="center"/>
    </xf>
    <xf numFmtId="37" fontId="21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37" fontId="0" fillId="0" borderId="5" xfId="0" applyNumberFormat="1" applyBorder="1"/>
    <xf numFmtId="10" fontId="0" fillId="0" borderId="5" xfId="0" applyNumberFormat="1" applyBorder="1"/>
    <xf numFmtId="41" fontId="0" fillId="0" borderId="0" xfId="0" applyNumberFormat="1"/>
    <xf numFmtId="37" fontId="0" fillId="0" borderId="0" xfId="0" applyNumberFormat="1" applyBorder="1"/>
    <xf numFmtId="10" fontId="0" fillId="0" borderId="0" xfId="0" applyNumberFormat="1" applyBorder="1"/>
    <xf numFmtId="5" fontId="0" fillId="0" borderId="7" xfId="0" applyNumberFormat="1" applyBorder="1"/>
    <xf numFmtId="10" fontId="0" fillId="0" borderId="7" xfId="0" applyNumberFormat="1" applyBorder="1"/>
    <xf numFmtId="37" fontId="0" fillId="0" borderId="7" xfId="0" applyNumberFormat="1" applyBorder="1"/>
    <xf numFmtId="170" fontId="21" fillId="0" borderId="0" xfId="0" applyNumberFormat="1" applyFont="1" applyAlignment="1">
      <alignment horizontal="center"/>
    </xf>
    <xf numFmtId="42" fontId="21" fillId="0" borderId="5" xfId="0" applyNumberFormat="1" applyFont="1" applyBorder="1" applyAlignment="1">
      <alignment horizontal="center"/>
    </xf>
    <xf numFmtId="5" fontId="21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7" xfId="0" applyNumberFormat="1" applyBorder="1"/>
    <xf numFmtId="37" fontId="7" fillId="0" borderId="0" xfId="0" applyFont="1" applyProtection="1"/>
    <xf numFmtId="37" fontId="16" fillId="0" borderId="0" xfId="0" applyFont="1" applyProtection="1"/>
    <xf numFmtId="37" fontId="11" fillId="0" borderId="0" xfId="0" quotePrefix="1" applyFont="1" applyAlignment="1">
      <alignment horizontal="center"/>
    </xf>
    <xf numFmtId="14" fontId="11" fillId="0" borderId="1" xfId="0" applyNumberFormat="1" applyFont="1" applyBorder="1" applyAlignment="1" applyProtection="1">
      <alignment horizontal="center"/>
    </xf>
    <xf numFmtId="37" fontId="0" fillId="0" borderId="0" xfId="0" applyFill="1" applyProtection="1"/>
    <xf numFmtId="37" fontId="0" fillId="0" borderId="1" xfId="0" applyFill="1" applyBorder="1" applyProtection="1"/>
    <xf numFmtId="37" fontId="0" fillId="0" borderId="0" xfId="0" applyFill="1"/>
    <xf numFmtId="37" fontId="0" fillId="0" borderId="0" xfId="0" applyFill="1" applyBorder="1" applyProtection="1"/>
    <xf numFmtId="37" fontId="11" fillId="0" borderId="0" xfId="0" applyFont="1" applyFill="1" applyProtection="1"/>
    <xf numFmtId="37" fontId="0" fillId="0" borderId="0" xfId="0" applyFill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0" fontId="11" fillId="0" borderId="0" xfId="0" applyNumberFormat="1" applyFont="1"/>
    <xf numFmtId="37" fontId="0" fillId="0" borderId="0" xfId="0" applyAlignment="1" applyProtection="1">
      <alignment horizontal="left" indent="1"/>
    </xf>
    <xf numFmtId="5" fontId="0" fillId="0" borderId="1" xfId="0" applyNumberFormat="1" applyFill="1" applyBorder="1" applyProtection="1"/>
    <xf numFmtId="37" fontId="0" fillId="0" borderId="8" xfId="0" applyBorder="1" applyProtection="1"/>
    <xf numFmtId="5" fontId="0" fillId="0" borderId="0" xfId="0" applyNumberFormat="1" applyFill="1" applyBorder="1" applyProtection="1"/>
    <xf numFmtId="37" fontId="11" fillId="0" borderId="1" xfId="0" applyFont="1" applyFill="1" applyBorder="1" applyProtection="1"/>
    <xf numFmtId="5" fontId="0" fillId="0" borderId="6" xfId="0" applyNumberFormat="1" applyFill="1" applyBorder="1" applyProtection="1"/>
    <xf numFmtId="5" fontId="0" fillId="0" borderId="9" xfId="0" applyNumberFormat="1" applyBorder="1" applyProtection="1"/>
    <xf numFmtId="37" fontId="0" fillId="0" borderId="10" xfId="0" applyBorder="1" applyProtection="1"/>
    <xf numFmtId="37" fontId="0" fillId="0" borderId="0" xfId="0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Continuous"/>
    </xf>
    <xf numFmtId="5" fontId="11" fillId="0" borderId="0" xfId="0" applyNumberFormat="1" applyFont="1" applyFill="1" applyProtection="1"/>
    <xf numFmtId="37" fontId="7" fillId="0" borderId="0" xfId="0" applyFont="1" applyFill="1" applyProtection="1"/>
    <xf numFmtId="37" fontId="11" fillId="0" borderId="1" xfId="0" quotePrefix="1" applyFont="1" applyFill="1" applyBorder="1" applyProtection="1"/>
    <xf numFmtId="5" fontId="0" fillId="0" borderId="2" xfId="0" applyNumberFormat="1" applyFill="1" applyBorder="1" applyProtection="1"/>
    <xf numFmtId="37" fontId="7" fillId="0" borderId="0" xfId="0" applyFont="1" applyProtection="1"/>
    <xf numFmtId="37" fontId="12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2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1"/>
  <sheetViews>
    <sheetView tabSelected="1" defaultGridColor="0" view="pageBreakPreview" topLeftCell="A4" colorId="22" zoomScale="75" zoomScaleNormal="100" zoomScaleSheetLayoutView="75" workbookViewId="0">
      <selection activeCell="L1" sqref="L1:L3"/>
    </sheetView>
  </sheetViews>
  <sheetFormatPr defaultColWidth="11.44140625" defaultRowHeight="15"/>
  <cols>
    <col min="1" max="1" width="46.21875" style="65" customWidth="1"/>
    <col min="2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ht="15.75" customHeight="1">
      <c r="A1" s="62"/>
      <c r="B1" s="1"/>
      <c r="C1" s="1"/>
      <c r="D1" s="1"/>
      <c r="E1" s="1"/>
      <c r="F1" s="1"/>
      <c r="G1" s="1"/>
      <c r="H1" s="1"/>
      <c r="I1" s="1"/>
      <c r="J1" s="1"/>
      <c r="K1" s="2"/>
      <c r="L1" s="55">
        <v>580207465.60000014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75">
      <c r="A2" s="63"/>
      <c r="B2" s="144" t="s">
        <v>284</v>
      </c>
      <c r="C2" s="144"/>
      <c r="D2" s="144"/>
      <c r="E2" s="3"/>
      <c r="F2" s="3"/>
      <c r="G2" s="38"/>
      <c r="H2" s="3"/>
      <c r="I2" s="3"/>
      <c r="J2" s="3"/>
      <c r="K2" s="3"/>
      <c r="L2" s="55">
        <v>3437074.220000267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75">
      <c r="A3" s="63"/>
      <c r="B3" s="143" t="s">
        <v>285</v>
      </c>
      <c r="C3" s="143"/>
      <c r="D3" s="3"/>
      <c r="E3" s="3"/>
      <c r="F3" s="3"/>
      <c r="G3" s="3"/>
      <c r="H3" s="3"/>
      <c r="I3" s="3"/>
      <c r="J3" s="3"/>
      <c r="K3" s="3"/>
      <c r="L3" s="56">
        <v>6.0000000000000001E-3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75">
      <c r="A4" s="31"/>
      <c r="B4" s="142" t="str">
        <f>TEXT(C22, "mmmm   yyyy")</f>
        <v>October   2012</v>
      </c>
      <c r="C4" s="142"/>
      <c r="D4" s="3"/>
      <c r="E4" s="3"/>
      <c r="F4" s="3"/>
      <c r="G4" s="3"/>
      <c r="H4" s="3"/>
      <c r="I4" s="3"/>
      <c r="J4" s="3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31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8">
      <c r="A6" s="31"/>
      <c r="B6" s="145" t="str">
        <f>"General Fund Transfers by the Department of Revenue for the " &amp; VLOOKUP($H$20, MONTHS!A1:B13, 2, FALSE) &amp;  " month of the Fiscal Year"</f>
        <v>General Fund Transfers by the Department of Revenue for the 4th month of the Fiscal Year</v>
      </c>
      <c r="C6" s="145"/>
      <c r="D6" s="145"/>
      <c r="E6" s="145"/>
      <c r="F6" s="145"/>
      <c r="G6" s="145"/>
      <c r="H6" s="145"/>
      <c r="I6" s="145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8">
      <c r="A7" s="31"/>
      <c r="B7" s="141" t="str">
        <f>"ending June 30, 2013 were " &amp;TEXT(I64, "$###,###,###")&amp; " which is an increase of " &amp;TEXT(D118, "$###,###,###")</f>
        <v>ending June 30, 2013 were $459,506,830 which is an increase of $41,325,460</v>
      </c>
      <c r="C7" s="141"/>
      <c r="D7" s="141"/>
      <c r="E7" s="141"/>
      <c r="F7" s="141"/>
      <c r="G7" s="141"/>
      <c r="H7" s="141"/>
      <c r="I7" s="141"/>
      <c r="J7" s="3"/>
      <c r="K7" s="3"/>
      <c r="L7" s="11" t="s">
        <v>332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8">
      <c r="A8" s="31"/>
      <c r="B8" s="145" t="str">
        <f>"or "&amp;TEXT(E118,"##.##%")&amp;" from the same month of the prior year.  Transfers to all funds for the " &amp; VLOOKUP($H$20, MONTHS!A1:B13, 2, FALSE) &amp;" month of the Fiscal Year"</f>
        <v>or 9.88% from the same month of the prior year.  Transfers to all funds for the 4th month of the Fiscal Year</v>
      </c>
      <c r="C8" s="145"/>
      <c r="D8" s="145"/>
      <c r="E8" s="145"/>
      <c r="F8" s="145"/>
      <c r="G8" s="145"/>
      <c r="H8" s="145"/>
      <c r="I8" s="145"/>
      <c r="J8" s="3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8">
      <c r="A9" s="63"/>
      <c r="B9" s="141" t="str">
        <f>"ending June 30, 2013 were "&amp;TEXT(L1,"$###,###,###")&amp; " which is an "&amp;IF(L2&gt;0, "increase", "decrease")&amp; " of " &amp;TEXT(L2, "$##,###,###")&amp; " or " &amp;TEXT(L3, "##.##%")&amp; " of the prior year."</f>
        <v>ending June 30, 2013 were $580,207,466 which is an increase of $3,437,074 or .6% of the prior year.</v>
      </c>
      <c r="C9" s="141"/>
      <c r="D9" s="141"/>
      <c r="E9" s="141"/>
      <c r="F9" s="141"/>
      <c r="G9" s="141"/>
      <c r="H9" s="141"/>
      <c r="I9" s="141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31"/>
      <c r="B10" s="36"/>
      <c r="C10" s="3"/>
      <c r="D10" s="3"/>
      <c r="E10" s="3"/>
      <c r="F10" s="3"/>
      <c r="G10" s="2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8">
      <c r="A11" s="63"/>
      <c r="B11" s="141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October were under the estimate by $530,752 or -.12%</v>
      </c>
      <c r="C11" s="141"/>
      <c r="D11" s="141"/>
      <c r="E11" s="141"/>
      <c r="F11" s="141"/>
      <c r="G11" s="141"/>
      <c r="H11" s="141"/>
      <c r="I11" s="141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64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63"/>
      <c r="B13" s="3"/>
      <c r="C13" s="3"/>
      <c r="D13" s="3"/>
      <c r="E13" s="3"/>
      <c r="F13" s="3"/>
      <c r="G13" s="3"/>
      <c r="H13" s="3"/>
      <c r="I13" s="3"/>
      <c r="J13" s="3"/>
      <c r="K13" s="2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" customHeight="1">
      <c r="A14" s="74" t="s">
        <v>284</v>
      </c>
      <c r="B14" s="75"/>
      <c r="C14" s="76"/>
      <c r="D14" s="57"/>
      <c r="E14" s="77"/>
      <c r="F14" s="77"/>
      <c r="G14" s="78"/>
      <c r="H14" s="77"/>
      <c r="I14" s="79"/>
      <c r="J14" s="77"/>
      <c r="K14" s="77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" customHeight="1">
      <c r="A15" s="74" t="s">
        <v>2</v>
      </c>
      <c r="B15" s="75"/>
      <c r="C15" s="76"/>
      <c r="D15" s="57"/>
      <c r="E15" s="77"/>
      <c r="F15" s="77"/>
      <c r="G15" s="78"/>
      <c r="H15" s="77"/>
      <c r="I15" s="77"/>
      <c r="J15" s="77"/>
      <c r="K15" s="77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" customHeight="1">
      <c r="A16" s="74" t="s">
        <v>339</v>
      </c>
      <c r="B16" s="75"/>
      <c r="C16" s="76"/>
      <c r="D16" s="57"/>
      <c r="E16" s="77"/>
      <c r="F16" s="77"/>
      <c r="G16" s="78"/>
      <c r="H16" s="77"/>
      <c r="I16" s="77"/>
      <c r="J16" s="77"/>
      <c r="K16" s="77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" customHeight="1">
      <c r="A17" s="77"/>
      <c r="B17" s="75"/>
      <c r="C17" s="76"/>
      <c r="D17" s="57"/>
      <c r="E17" s="77"/>
      <c r="F17" s="77"/>
      <c r="G17" s="78"/>
      <c r="H17" s="77"/>
      <c r="I17" s="77"/>
      <c r="J17" s="77"/>
      <c r="K17" s="77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" customHeight="1">
      <c r="A18" s="77"/>
      <c r="B18" s="75"/>
      <c r="C18" s="76"/>
      <c r="D18" s="57"/>
      <c r="E18" s="77"/>
      <c r="F18" s="77"/>
      <c r="G18" s="78"/>
      <c r="H18" s="57"/>
      <c r="I18" s="77"/>
      <c r="J18" s="77"/>
      <c r="K18" s="77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5" customHeight="1">
      <c r="A19" s="77"/>
      <c r="B19" s="75"/>
      <c r="C19" s="80" t="s">
        <v>5</v>
      </c>
      <c r="D19" s="81"/>
      <c r="E19" s="74"/>
      <c r="F19" s="74"/>
      <c r="G19" s="82"/>
      <c r="H19" s="83" t="s">
        <v>5</v>
      </c>
      <c r="I19" s="77"/>
      <c r="J19" s="77"/>
      <c r="K19" s="77"/>
      <c r="L19" s="3"/>
      <c r="M19" s="3"/>
      <c r="AR19" s="7"/>
    </row>
    <row r="20" spans="1:255" ht="15" customHeight="1">
      <c r="A20" s="77"/>
      <c r="B20" s="84" t="s">
        <v>5</v>
      </c>
      <c r="C20" s="80" t="s">
        <v>4</v>
      </c>
      <c r="D20" s="85" t="s">
        <v>3</v>
      </c>
      <c r="E20" s="83" t="s">
        <v>3</v>
      </c>
      <c r="F20" s="83" t="s">
        <v>6</v>
      </c>
      <c r="G20" s="86" t="s">
        <v>6</v>
      </c>
      <c r="H20" s="83" t="s">
        <v>308</v>
      </c>
      <c r="I20" s="83" t="s">
        <v>308</v>
      </c>
      <c r="J20" s="83" t="s">
        <v>7</v>
      </c>
      <c r="K20" s="83" t="s">
        <v>7</v>
      </c>
      <c r="M20" s="3"/>
      <c r="AR20" s="7"/>
    </row>
    <row r="21" spans="1:255" ht="15.75">
      <c r="A21" s="77"/>
      <c r="B21" s="84" t="s">
        <v>333</v>
      </c>
      <c r="C21" s="80" t="s">
        <v>334</v>
      </c>
      <c r="D21" s="85" t="s">
        <v>334</v>
      </c>
      <c r="E21" s="85" t="s">
        <v>8</v>
      </c>
      <c r="F21" s="83" t="s">
        <v>9</v>
      </c>
      <c r="G21" s="86" t="s">
        <v>10</v>
      </c>
      <c r="H21" s="87">
        <v>2012</v>
      </c>
      <c r="I21" s="87">
        <v>2012</v>
      </c>
      <c r="J21" s="85" t="s">
        <v>11</v>
      </c>
      <c r="K21" s="85" t="s">
        <v>11</v>
      </c>
      <c r="M21" s="9"/>
      <c r="AR21" s="7"/>
    </row>
    <row r="22" spans="1:255" ht="15.75">
      <c r="A22" s="77" t="s">
        <v>12</v>
      </c>
      <c r="B22" s="88" t="s">
        <v>4</v>
      </c>
      <c r="C22" s="89">
        <v>41213</v>
      </c>
      <c r="D22" s="89">
        <v>41213</v>
      </c>
      <c r="E22" s="90" t="s">
        <v>4</v>
      </c>
      <c r="F22" s="89">
        <v>41213</v>
      </c>
      <c r="G22" s="89">
        <v>41213</v>
      </c>
      <c r="H22" s="90" t="s">
        <v>4</v>
      </c>
      <c r="I22" s="90" t="s">
        <v>3</v>
      </c>
      <c r="J22" s="90" t="s">
        <v>13</v>
      </c>
      <c r="K22" s="90" t="s">
        <v>10</v>
      </c>
      <c r="M22" s="9"/>
      <c r="AR22" s="7"/>
    </row>
    <row r="23" spans="1:255">
      <c r="A23" s="77"/>
      <c r="B23" s="91" t="s">
        <v>14</v>
      </c>
      <c r="C23" s="92"/>
      <c r="D23" s="93"/>
      <c r="E23" s="93"/>
      <c r="F23" s="94"/>
      <c r="G23" s="95"/>
      <c r="H23" s="93"/>
      <c r="I23" s="93"/>
      <c r="J23" s="93"/>
      <c r="K23" s="93"/>
      <c r="M23" s="3"/>
    </row>
    <row r="24" spans="1:255">
      <c r="A24" s="77" t="s">
        <v>15</v>
      </c>
      <c r="B24" s="57">
        <v>1886900000</v>
      </c>
      <c r="C24" s="57">
        <v>517883522</v>
      </c>
      <c r="D24" s="57">
        <v>514921169.94999999</v>
      </c>
      <c r="E24" s="96">
        <v>0.27289266519158406</v>
      </c>
      <c r="F24" s="77">
        <v>-2962352.0500000119</v>
      </c>
      <c r="G24" s="96">
        <v>-5.720112581608673E-3</v>
      </c>
      <c r="H24" s="57">
        <v>157016523</v>
      </c>
      <c r="I24" s="57">
        <v>154685736.93000001</v>
      </c>
      <c r="J24" s="57">
        <v>-2330786.0699999928</v>
      </c>
      <c r="K24" s="96">
        <v>-1.4844208911695191E-2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77"/>
      <c r="B25" s="57"/>
      <c r="C25" s="77"/>
      <c r="D25" s="57"/>
      <c r="E25" s="77"/>
      <c r="F25" s="77"/>
      <c r="G25" s="96"/>
      <c r="H25" s="77"/>
      <c r="I25" s="57"/>
      <c r="J25" s="77"/>
      <c r="K25" s="77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77" t="s">
        <v>16</v>
      </c>
      <c r="B26" s="57">
        <v>1480000000</v>
      </c>
      <c r="C26" s="57">
        <v>503673825</v>
      </c>
      <c r="D26" s="77">
        <v>532461587.43000001</v>
      </c>
      <c r="E26" s="96">
        <v>0.35977134285810813</v>
      </c>
      <c r="F26" s="77">
        <v>28787762.430000007</v>
      </c>
      <c r="G26" s="96">
        <v>5.7155565767190712E-2</v>
      </c>
      <c r="H26" s="77">
        <v>189559813.10934204</v>
      </c>
      <c r="I26" s="77">
        <v>185743014.06</v>
      </c>
      <c r="J26" s="77">
        <v>-3816799.0493420362</v>
      </c>
      <c r="K26" s="96">
        <v>-2.0135064424970851E-2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77"/>
      <c r="B27" s="57"/>
      <c r="C27" s="97"/>
      <c r="D27" s="57"/>
      <c r="E27" s="77"/>
      <c r="F27" s="77"/>
      <c r="G27" s="96"/>
      <c r="H27" s="77"/>
      <c r="I27" s="77"/>
      <c r="J27" s="77"/>
      <c r="K27" s="77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77" t="s">
        <v>17</v>
      </c>
      <c r="B28" s="57">
        <v>463000000</v>
      </c>
      <c r="C28" s="57">
        <v>97187536</v>
      </c>
      <c r="D28" s="77">
        <v>90350342.99000001</v>
      </c>
      <c r="E28" s="96">
        <v>0.19514112956803459</v>
      </c>
      <c r="F28" s="77">
        <v>-6837193.0099999905</v>
      </c>
      <c r="G28" s="96">
        <v>-7.0350512950549449E-2</v>
      </c>
      <c r="H28" s="77">
        <v>5518862</v>
      </c>
      <c r="I28" s="77">
        <v>8396058.6500000004</v>
      </c>
      <c r="J28" s="77">
        <v>2877196.6500000004</v>
      </c>
      <c r="K28" s="96">
        <v>0.52133875606963909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77"/>
      <c r="B29" s="57"/>
      <c r="C29" s="97"/>
      <c r="D29" s="57"/>
      <c r="E29" s="77"/>
      <c r="F29" s="77"/>
      <c r="G29" s="96"/>
      <c r="H29" s="77"/>
      <c r="I29" s="77"/>
      <c r="J29" s="77"/>
      <c r="K29" s="77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77" t="s">
        <v>18</v>
      </c>
      <c r="B30" s="57">
        <v>214000000</v>
      </c>
      <c r="C30" s="57">
        <v>61985965</v>
      </c>
      <c r="D30" s="77">
        <v>63235263.849999994</v>
      </c>
      <c r="E30" s="96">
        <v>0.29549188714953267</v>
      </c>
      <c r="F30" s="77">
        <v>1249298.849999994</v>
      </c>
      <c r="G30" s="96">
        <v>2.0154543855209709E-2</v>
      </c>
      <c r="H30" s="77">
        <v>17983273</v>
      </c>
      <c r="I30" s="77">
        <v>18057326.329999998</v>
      </c>
      <c r="J30" s="77">
        <v>74053.329999998212</v>
      </c>
      <c r="K30" s="96">
        <v>4.1179005623725009E-3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77"/>
      <c r="B31" s="57"/>
      <c r="C31" s="97"/>
      <c r="D31" s="57"/>
      <c r="E31" s="77"/>
      <c r="F31" s="77"/>
      <c r="G31" s="96"/>
      <c r="H31" s="77"/>
      <c r="I31" s="77"/>
      <c r="J31" s="77"/>
      <c r="K31" s="77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77" t="s">
        <v>19</v>
      </c>
      <c r="B32" s="57">
        <v>181800000</v>
      </c>
      <c r="C32" s="57">
        <v>63529552</v>
      </c>
      <c r="D32" s="77">
        <v>68324582.829999983</v>
      </c>
      <c r="E32" s="96">
        <v>0.37582278784378431</v>
      </c>
      <c r="F32" s="77">
        <v>4795030.8299999833</v>
      </c>
      <c r="G32" s="96">
        <v>7.5477170530023313E-2</v>
      </c>
      <c r="H32" s="77">
        <v>46812078</v>
      </c>
      <c r="I32" s="77">
        <v>48127611.819999993</v>
      </c>
      <c r="J32" s="77">
        <v>1315533.8199999928</v>
      </c>
      <c r="K32" s="96">
        <v>2.8102444416160992E-2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77"/>
      <c r="B33" s="57"/>
      <c r="C33" s="97"/>
      <c r="D33" s="57"/>
      <c r="E33" s="77"/>
      <c r="F33" s="77"/>
      <c r="G33" s="96"/>
      <c r="H33" s="77"/>
      <c r="I33" s="77"/>
      <c r="J33" s="77"/>
      <c r="K33" s="77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77" t="s">
        <v>20</v>
      </c>
      <c r="B34" s="57">
        <v>156000000</v>
      </c>
      <c r="C34" s="57">
        <v>52814823</v>
      </c>
      <c r="D34" s="77">
        <v>52873567.670000002</v>
      </c>
      <c r="E34" s="96">
        <v>0.33893312608974357</v>
      </c>
      <c r="F34" s="77">
        <v>58744.670000001788</v>
      </c>
      <c r="G34" s="96">
        <v>1.1122761880694326E-3</v>
      </c>
      <c r="H34" s="77">
        <v>12188220</v>
      </c>
      <c r="I34" s="77">
        <v>13700604.470000001</v>
      </c>
      <c r="J34" s="77">
        <v>1512384.4700000007</v>
      </c>
      <c r="K34" s="96">
        <v>0.12408575411339808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77"/>
      <c r="B35" s="57"/>
      <c r="C35" s="97"/>
      <c r="D35" s="57"/>
      <c r="E35" s="77"/>
      <c r="F35" s="77"/>
      <c r="G35" s="96"/>
      <c r="H35" s="77"/>
      <c r="I35" s="77"/>
      <c r="J35" s="77"/>
      <c r="K35" s="77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77" t="s">
        <v>21</v>
      </c>
      <c r="B36" s="57">
        <v>65000000</v>
      </c>
      <c r="C36" s="57">
        <v>19142162</v>
      </c>
      <c r="D36" s="77">
        <v>20571472.050000001</v>
      </c>
      <c r="E36" s="96">
        <v>0.31648418538461537</v>
      </c>
      <c r="F36" s="77">
        <v>1429310.0500000007</v>
      </c>
      <c r="G36" s="96">
        <v>7.466816183041397E-2</v>
      </c>
      <c r="H36" s="77">
        <v>4741423</v>
      </c>
      <c r="I36" s="77">
        <v>4814358.46</v>
      </c>
      <c r="J36" s="77">
        <v>72935.459999999963</v>
      </c>
      <c r="K36" s="96">
        <v>1.5382609819878962E-2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77"/>
      <c r="B37" s="57"/>
      <c r="C37" s="97"/>
      <c r="D37" s="57"/>
      <c r="E37" s="77"/>
      <c r="F37" s="77"/>
      <c r="G37" s="96"/>
      <c r="H37" s="77"/>
      <c r="I37" s="77"/>
      <c r="J37" s="77"/>
      <c r="K37" s="77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77" t="s">
        <v>22</v>
      </c>
      <c r="B38" s="57">
        <v>31000000</v>
      </c>
      <c r="C38" s="57">
        <v>10972393</v>
      </c>
      <c r="D38" s="77">
        <v>10615156.960000001</v>
      </c>
      <c r="E38" s="96">
        <v>0.34242441806451618</v>
      </c>
      <c r="F38" s="77">
        <v>-357236.03999999911</v>
      </c>
      <c r="G38" s="96">
        <v>-3.2557714620684762E-2</v>
      </c>
      <c r="H38" s="77">
        <v>2587841</v>
      </c>
      <c r="I38" s="77">
        <v>2301459.7599999998</v>
      </c>
      <c r="J38" s="77">
        <v>-286381.24000000022</v>
      </c>
      <c r="K38" s="96">
        <v>-0.11066415595084869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77"/>
      <c r="B39" s="57"/>
      <c r="C39" s="97"/>
      <c r="D39" s="57"/>
      <c r="E39" s="77"/>
      <c r="F39" s="77"/>
      <c r="G39" s="96"/>
      <c r="H39" s="77"/>
      <c r="I39" s="77"/>
      <c r="J39" s="77"/>
      <c r="K39" s="77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77" t="s">
        <v>23</v>
      </c>
      <c r="B40" s="57">
        <v>76800000</v>
      </c>
      <c r="C40" s="57">
        <v>25600000</v>
      </c>
      <c r="D40" s="77">
        <v>25741149.390000001</v>
      </c>
      <c r="E40" s="96">
        <v>0.335171216015625</v>
      </c>
      <c r="F40" s="77">
        <v>141149.3900000006</v>
      </c>
      <c r="G40" s="96">
        <v>5.5136480468750233E-3</v>
      </c>
      <c r="H40" s="77">
        <v>6400000</v>
      </c>
      <c r="I40" s="77">
        <v>7119519.4000000004</v>
      </c>
      <c r="J40" s="77">
        <v>719519.40000000037</v>
      </c>
      <c r="K40" s="96">
        <v>0.11242490625000005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77"/>
      <c r="B41" s="57"/>
      <c r="C41" s="97"/>
      <c r="D41" s="57"/>
      <c r="E41" s="77"/>
      <c r="F41" s="77"/>
      <c r="G41" s="96"/>
      <c r="H41" s="77"/>
      <c r="I41" s="77"/>
      <c r="J41" s="77"/>
      <c r="K41" s="77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77" t="s">
        <v>24</v>
      </c>
      <c r="B42" s="57">
        <v>11200000</v>
      </c>
      <c r="C42" s="57">
        <v>3733332</v>
      </c>
      <c r="D42" s="77">
        <v>2359847.7600000002</v>
      </c>
      <c r="E42" s="96">
        <v>0.21070069285714288</v>
      </c>
      <c r="F42" s="77">
        <v>-1373484.2399999998</v>
      </c>
      <c r="G42" s="96">
        <v>-0.36789769567774838</v>
      </c>
      <c r="H42" s="77">
        <v>933333</v>
      </c>
      <c r="I42" s="77">
        <v>627759.64</v>
      </c>
      <c r="J42" s="77">
        <v>-305573.36</v>
      </c>
      <c r="K42" s="96">
        <v>-0.32740014550005198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77"/>
      <c r="B43" s="57"/>
      <c r="C43" s="97"/>
      <c r="D43" s="57"/>
      <c r="E43" s="77"/>
      <c r="F43" s="77"/>
      <c r="G43" s="96"/>
      <c r="H43" s="77"/>
      <c r="I43" s="77"/>
      <c r="J43" s="77"/>
      <c r="K43" s="77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77" t="s">
        <v>25</v>
      </c>
      <c r="B44" s="57">
        <v>0</v>
      </c>
      <c r="C44" s="57">
        <v>0</v>
      </c>
      <c r="D44" s="77">
        <v>1504680.97</v>
      </c>
      <c r="E44" s="96">
        <v>0</v>
      </c>
      <c r="F44" s="77">
        <v>1504680.97</v>
      </c>
      <c r="G44" s="96">
        <v>0</v>
      </c>
      <c r="H44" s="77">
        <v>0</v>
      </c>
      <c r="I44" s="77">
        <v>0</v>
      </c>
      <c r="J44" s="77">
        <v>0</v>
      </c>
      <c r="K44" s="96">
        <v>0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77"/>
      <c r="B45" s="57"/>
      <c r="C45" s="97"/>
      <c r="D45" s="57"/>
      <c r="E45" s="77"/>
      <c r="F45" s="77"/>
      <c r="G45" s="96"/>
      <c r="H45" s="77"/>
      <c r="I45" s="77"/>
      <c r="J45" s="77"/>
      <c r="K45" s="77"/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77" t="s">
        <v>26</v>
      </c>
      <c r="B46" s="57">
        <v>3300000</v>
      </c>
      <c r="C46" s="57">
        <v>1099174</v>
      </c>
      <c r="D46" s="77">
        <v>2001498.23</v>
      </c>
      <c r="E46" s="96">
        <v>0.60651461515151517</v>
      </c>
      <c r="F46" s="77">
        <v>902324.23</v>
      </c>
      <c r="G46" s="96">
        <v>0.82091118421651166</v>
      </c>
      <c r="H46" s="77">
        <v>252246</v>
      </c>
      <c r="I46" s="77">
        <v>601025.68999999994</v>
      </c>
      <c r="J46" s="77">
        <v>348779.68999999994</v>
      </c>
      <c r="K46" s="96">
        <v>1.3826966136232088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77"/>
      <c r="B47" s="57"/>
      <c r="C47" s="97"/>
      <c r="D47" s="57"/>
      <c r="E47" s="77"/>
      <c r="F47" s="77"/>
      <c r="G47" s="96"/>
      <c r="H47" s="77"/>
      <c r="I47" s="77"/>
      <c r="J47" s="77"/>
      <c r="K47" s="77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77" t="s">
        <v>27</v>
      </c>
      <c r="B48" s="57">
        <v>0</v>
      </c>
      <c r="C48" s="57">
        <v>0</v>
      </c>
      <c r="D48" s="77">
        <v>0</v>
      </c>
      <c r="E48" s="96">
        <v>0</v>
      </c>
      <c r="F48" s="77">
        <v>0</v>
      </c>
      <c r="G48" s="96">
        <v>0</v>
      </c>
      <c r="H48" s="77">
        <v>0</v>
      </c>
      <c r="I48" s="77">
        <v>0</v>
      </c>
      <c r="J48" s="77">
        <v>0</v>
      </c>
      <c r="K48" s="96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77"/>
      <c r="B49" s="57"/>
      <c r="C49" s="97"/>
      <c r="D49" s="57"/>
      <c r="E49" s="77"/>
      <c r="F49" s="77"/>
      <c r="G49" s="96"/>
      <c r="H49" s="77"/>
      <c r="I49" s="77"/>
      <c r="J49" s="77"/>
      <c r="K49" s="77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77" t="s">
        <v>28</v>
      </c>
      <c r="B50" s="57">
        <v>8300000</v>
      </c>
      <c r="C50" s="57">
        <v>3713750</v>
      </c>
      <c r="D50" s="77">
        <v>4602994.3000000007</v>
      </c>
      <c r="E50" s="96">
        <v>0.55457762650602416</v>
      </c>
      <c r="F50" s="77">
        <v>889244.30000000075</v>
      </c>
      <c r="G50" s="96">
        <v>0.23944646247054885</v>
      </c>
      <c r="H50" s="77">
        <v>1739688</v>
      </c>
      <c r="I50" s="77">
        <v>2192893.83</v>
      </c>
      <c r="J50" s="77">
        <v>453205.83000000007</v>
      </c>
      <c r="K50" s="96">
        <v>0.26050983279760515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77"/>
      <c r="B51" s="57"/>
      <c r="C51" s="97"/>
      <c r="D51" s="57"/>
      <c r="E51" s="77"/>
      <c r="F51" s="77"/>
      <c r="G51" s="96"/>
      <c r="H51" s="77"/>
      <c r="I51" s="77"/>
      <c r="J51" s="77"/>
      <c r="K51" s="77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77" t="s">
        <v>29</v>
      </c>
      <c r="B52" s="57">
        <v>0</v>
      </c>
      <c r="C52" s="57">
        <v>0</v>
      </c>
      <c r="D52" s="77">
        <v>0</v>
      </c>
      <c r="E52" s="96">
        <v>0</v>
      </c>
      <c r="F52" s="77">
        <v>0</v>
      </c>
      <c r="G52" s="96">
        <v>0</v>
      </c>
      <c r="H52" s="77">
        <v>0</v>
      </c>
      <c r="I52" s="77">
        <v>0</v>
      </c>
      <c r="J52" s="77">
        <v>0</v>
      </c>
      <c r="K52" s="96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77"/>
      <c r="B53" s="57"/>
      <c r="C53" s="97"/>
      <c r="D53" s="57"/>
      <c r="E53" s="96"/>
      <c r="F53" s="77"/>
      <c r="G53" s="96"/>
      <c r="H53" s="77"/>
      <c r="I53" s="77"/>
      <c r="J53" s="77"/>
      <c r="K53" s="77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77" t="s">
        <v>204</v>
      </c>
      <c r="B54" s="57">
        <v>4300000</v>
      </c>
      <c r="C54" s="57">
        <v>1190949</v>
      </c>
      <c r="D54" s="77">
        <v>1347582.36</v>
      </c>
      <c r="E54" s="96">
        <v>0.31339124651162792</v>
      </c>
      <c r="F54" s="77">
        <v>156633.3600000001</v>
      </c>
      <c r="G54" s="96">
        <v>0.13151978800099762</v>
      </c>
      <c r="H54" s="77">
        <v>342744</v>
      </c>
      <c r="I54" s="77">
        <v>391559.6</v>
      </c>
      <c r="J54" s="77">
        <v>48815.599999999977</v>
      </c>
      <c r="K54" s="96">
        <v>0.14242583385850657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77"/>
      <c r="B55" s="57"/>
      <c r="C55" s="97"/>
      <c r="D55" s="98"/>
      <c r="E55" s="77"/>
      <c r="F55" s="77"/>
      <c r="G55" s="96"/>
      <c r="H55" s="77"/>
      <c r="I55" s="77"/>
      <c r="J55" s="77"/>
      <c r="K55" s="77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77" t="s">
        <v>30</v>
      </c>
      <c r="B56" s="57">
        <v>1200000</v>
      </c>
      <c r="C56" s="57">
        <v>0</v>
      </c>
      <c r="D56" s="77">
        <v>0</v>
      </c>
      <c r="E56" s="96">
        <v>0</v>
      </c>
      <c r="F56" s="77">
        <v>0</v>
      </c>
      <c r="G56" s="96">
        <v>0</v>
      </c>
      <c r="H56" s="77">
        <v>0</v>
      </c>
      <c r="I56" s="77">
        <v>0</v>
      </c>
      <c r="J56" s="77">
        <v>0</v>
      </c>
      <c r="K56" s="96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77"/>
      <c r="B57" s="57"/>
      <c r="C57" s="77"/>
      <c r="D57" s="57"/>
      <c r="E57" s="77"/>
      <c r="F57" s="77"/>
      <c r="G57" s="96"/>
      <c r="H57" s="77"/>
      <c r="I57" s="77"/>
      <c r="J57" s="77"/>
      <c r="K57" s="77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77" t="s">
        <v>31</v>
      </c>
      <c r="B58" s="99">
        <v>145200000</v>
      </c>
      <c r="C58" s="99">
        <v>50261538</v>
      </c>
      <c r="D58" s="99">
        <v>46041492.700000003</v>
      </c>
      <c r="E58" s="100">
        <v>0.31709017011019286</v>
      </c>
      <c r="F58" s="99">
        <v>-4220045.299999997</v>
      </c>
      <c r="G58" s="100">
        <v>-8.3961722381038106E-2</v>
      </c>
      <c r="H58" s="99">
        <v>13961538</v>
      </c>
      <c r="I58" s="99">
        <v>12747901.220000001</v>
      </c>
      <c r="J58" s="99">
        <v>-1213636.7799999993</v>
      </c>
      <c r="K58" s="100">
        <v>-8.6927155160126293E-2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77" t="s">
        <v>0</v>
      </c>
      <c r="B59" s="75"/>
      <c r="C59" s="76"/>
      <c r="D59" s="57"/>
      <c r="E59" s="77"/>
      <c r="F59" s="77"/>
      <c r="G59" s="96"/>
      <c r="H59" s="57"/>
      <c r="I59" s="77"/>
      <c r="J59" s="77"/>
      <c r="K59" s="77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77" t="s">
        <v>205</v>
      </c>
      <c r="B60" s="77">
        <v>4728000000</v>
      </c>
      <c r="C60" s="77">
        <v>1412788521</v>
      </c>
      <c r="D60" s="101">
        <v>1436952389.4399998</v>
      </c>
      <c r="E60" s="96">
        <v>0.30392394023688657</v>
      </c>
      <c r="F60" s="77">
        <v>24163868.43999999</v>
      </c>
      <c r="G60" s="96">
        <v>1.7103669856332299E-2</v>
      </c>
      <c r="H60" s="77">
        <v>460037582.10934204</v>
      </c>
      <c r="I60" s="77">
        <v>459506829.85999995</v>
      </c>
      <c r="J60" s="77">
        <v>-530752.2493420362</v>
      </c>
      <c r="K60" s="96">
        <v>-1.1537149789120635E-3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" customHeight="1" thickTop="1">
      <c r="A61" s="77"/>
      <c r="B61" s="57"/>
      <c r="C61" s="77"/>
      <c r="D61" s="57"/>
      <c r="E61" s="96"/>
      <c r="F61" s="77"/>
      <c r="G61" s="96"/>
      <c r="H61" s="57"/>
      <c r="I61" s="77"/>
      <c r="J61" s="57"/>
      <c r="K61" s="96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77" t="s">
        <v>206</v>
      </c>
      <c r="B62" s="102">
        <v>0</v>
      </c>
      <c r="C62" s="102">
        <v>0</v>
      </c>
      <c r="D62" s="102">
        <v>0</v>
      </c>
      <c r="E62" s="103">
        <v>0</v>
      </c>
      <c r="F62" s="102">
        <v>0</v>
      </c>
      <c r="G62" s="103">
        <v>0</v>
      </c>
      <c r="H62" s="102">
        <v>0</v>
      </c>
      <c r="I62" s="102">
        <v>0</v>
      </c>
      <c r="J62" s="102">
        <v>0</v>
      </c>
      <c r="K62" s="103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" customHeight="1">
      <c r="A63" s="77"/>
      <c r="B63" s="77"/>
      <c r="C63" s="76"/>
      <c r="D63" s="57"/>
      <c r="E63" s="77"/>
      <c r="F63" s="77"/>
      <c r="G63" s="96"/>
      <c r="H63" s="57"/>
      <c r="I63" s="77"/>
      <c r="J63" s="77"/>
      <c r="K63" s="77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77" t="s">
        <v>32</v>
      </c>
      <c r="B64" s="104">
        <v>4728000000</v>
      </c>
      <c r="C64" s="104">
        <v>1412788521</v>
      </c>
      <c r="D64" s="104">
        <v>1436952389.4399998</v>
      </c>
      <c r="E64" s="105">
        <v>0.30392394023688657</v>
      </c>
      <c r="F64" s="106">
        <v>24163868.439999819</v>
      </c>
      <c r="G64" s="105">
        <v>1.7103669856332177E-2</v>
      </c>
      <c r="H64" s="104">
        <v>460037582.10934204</v>
      </c>
      <c r="I64" s="104">
        <v>459506829.85999995</v>
      </c>
      <c r="J64" s="104">
        <v>-530752.2493420362</v>
      </c>
      <c r="K64" s="105">
        <v>-1.1537149789120635E-3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" customHeight="1" thickTop="1">
      <c r="A65" s="77"/>
      <c r="B65" s="77"/>
      <c r="C65" s="76"/>
      <c r="D65" s="57"/>
      <c r="E65" s="77"/>
      <c r="F65" s="77"/>
      <c r="G65" s="78"/>
      <c r="H65" s="77"/>
      <c r="I65" s="77"/>
      <c r="J65" s="77"/>
      <c r="K65" s="77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3.9" customHeight="1">
      <c r="A66" s="77" t="s">
        <v>33</v>
      </c>
      <c r="B66" s="75"/>
      <c r="C66" s="76" t="s">
        <v>0</v>
      </c>
      <c r="D66" s="57" t="s">
        <v>0</v>
      </c>
      <c r="E66" s="77" t="s">
        <v>0</v>
      </c>
      <c r="F66" s="77" t="s">
        <v>0</v>
      </c>
      <c r="G66" s="78" t="s">
        <v>0</v>
      </c>
      <c r="H66" s="77" t="s">
        <v>0</v>
      </c>
      <c r="I66" s="77"/>
      <c r="J66" s="77" t="s">
        <v>0</v>
      </c>
      <c r="K66" s="77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" customHeight="1">
      <c r="A67" s="77"/>
      <c r="B67" s="75"/>
      <c r="C67" s="76"/>
      <c r="D67" s="57"/>
      <c r="E67" s="77"/>
      <c r="F67" s="77"/>
      <c r="G67" s="78"/>
      <c r="H67" s="77"/>
      <c r="I67" s="77"/>
      <c r="J67" s="77"/>
      <c r="K67" s="77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.75" customHeight="1">
      <c r="A68" s="77"/>
      <c r="B68" s="75"/>
      <c r="C68" s="76"/>
      <c r="D68" s="57"/>
      <c r="E68" s="77"/>
      <c r="F68" s="77"/>
      <c r="G68" s="78"/>
      <c r="H68" s="77"/>
      <c r="I68" s="77"/>
      <c r="J68" s="77"/>
      <c r="K68" s="77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>
      <c r="A69" s="74" t="s">
        <v>284</v>
      </c>
      <c r="B69" s="75"/>
      <c r="C69" s="76"/>
      <c r="D69" s="57"/>
      <c r="E69" s="77"/>
      <c r="F69" s="77"/>
      <c r="G69" s="78"/>
      <c r="H69" s="79"/>
      <c r="I69" s="77"/>
      <c r="J69" s="77"/>
      <c r="K69" s="77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74" t="s">
        <v>34</v>
      </c>
      <c r="B70" s="75"/>
      <c r="C70" s="76"/>
      <c r="D70" s="57"/>
      <c r="E70" s="77"/>
      <c r="F70" s="77"/>
      <c r="G70" s="78"/>
      <c r="H70" s="77"/>
      <c r="I70" s="77"/>
      <c r="J70" s="77"/>
      <c r="K70" s="77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74" t="s">
        <v>340</v>
      </c>
      <c r="B71" s="75"/>
      <c r="C71" s="76"/>
      <c r="D71" s="57"/>
      <c r="E71" s="77"/>
      <c r="F71" s="77"/>
      <c r="G71" s="78"/>
      <c r="H71" s="77"/>
      <c r="I71" s="77"/>
      <c r="J71" s="77"/>
      <c r="K71" s="77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77"/>
      <c r="B72" s="75"/>
      <c r="C72" s="76"/>
      <c r="D72" s="57"/>
      <c r="E72" s="77"/>
      <c r="F72" s="77"/>
      <c r="G72" s="78"/>
      <c r="H72" s="77"/>
      <c r="I72" s="77"/>
      <c r="J72" s="77"/>
      <c r="K72" s="77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77"/>
      <c r="B73" s="75"/>
      <c r="C73" s="76"/>
      <c r="D73" s="57"/>
      <c r="E73" s="77"/>
      <c r="F73" s="77"/>
      <c r="G73" s="78"/>
      <c r="H73" s="77"/>
      <c r="I73" s="77"/>
      <c r="J73" s="77"/>
      <c r="K73" s="77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77"/>
      <c r="B74" s="84" t="s">
        <v>308</v>
      </c>
      <c r="C74" s="80" t="s">
        <v>308</v>
      </c>
      <c r="D74" s="85" t="s">
        <v>35</v>
      </c>
      <c r="E74" s="83" t="s">
        <v>35</v>
      </c>
      <c r="F74" s="86" t="s">
        <v>335</v>
      </c>
      <c r="G74" s="86" t="s">
        <v>327</v>
      </c>
      <c r="H74" s="83" t="s">
        <v>6</v>
      </c>
      <c r="I74" s="83" t="s">
        <v>6</v>
      </c>
      <c r="J74" s="77" t="s">
        <v>36</v>
      </c>
      <c r="K74" s="77"/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77"/>
      <c r="B75" s="107">
        <v>2012</v>
      </c>
      <c r="C75" s="87">
        <v>2011</v>
      </c>
      <c r="D75" s="85" t="s">
        <v>11</v>
      </c>
      <c r="E75" s="83" t="s">
        <v>11</v>
      </c>
      <c r="F75" s="83" t="s">
        <v>37</v>
      </c>
      <c r="G75" s="86" t="s">
        <v>37</v>
      </c>
      <c r="H75" s="83" t="s">
        <v>38</v>
      </c>
      <c r="I75" s="83" t="s">
        <v>38</v>
      </c>
      <c r="J75" s="77" t="s">
        <v>14</v>
      </c>
      <c r="K75" s="77"/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77" t="s">
        <v>12</v>
      </c>
      <c r="B76" s="88" t="s">
        <v>3</v>
      </c>
      <c r="C76" s="108" t="s">
        <v>3</v>
      </c>
      <c r="D76" s="109" t="s">
        <v>13</v>
      </c>
      <c r="E76" s="90" t="s">
        <v>10</v>
      </c>
      <c r="F76" s="89">
        <v>41213</v>
      </c>
      <c r="G76" s="89">
        <v>40847</v>
      </c>
      <c r="H76" s="90" t="s">
        <v>13</v>
      </c>
      <c r="I76" s="90" t="s">
        <v>10</v>
      </c>
      <c r="J76" s="77"/>
      <c r="K76" s="77"/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77"/>
      <c r="B77" s="75"/>
      <c r="C77" s="76"/>
      <c r="D77" s="57"/>
      <c r="E77" s="57"/>
      <c r="F77" s="77"/>
      <c r="G77" s="78"/>
      <c r="H77" s="57"/>
      <c r="I77" s="57"/>
      <c r="J77" s="77"/>
      <c r="K77" s="77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77" t="s">
        <v>15</v>
      </c>
      <c r="B78" s="57">
        <v>154685736.93000001</v>
      </c>
      <c r="C78" s="57">
        <v>155955227</v>
      </c>
      <c r="D78" s="57">
        <v>-1269490.0699999928</v>
      </c>
      <c r="E78" s="96">
        <v>-8.1400931178792282E-3</v>
      </c>
      <c r="F78" s="110">
        <v>514921169.94999999</v>
      </c>
      <c r="G78" s="57">
        <v>507867815</v>
      </c>
      <c r="H78" s="57">
        <v>7053354.9499999881</v>
      </c>
      <c r="I78" s="96">
        <v>1.388817078317906E-2</v>
      </c>
      <c r="J78" s="77"/>
      <c r="K78" s="77"/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77"/>
      <c r="B79" s="77"/>
      <c r="C79" s="57"/>
      <c r="D79" s="57"/>
      <c r="E79" s="77"/>
      <c r="F79" s="77"/>
      <c r="G79" s="98"/>
      <c r="H79" s="77"/>
      <c r="I79" s="77"/>
      <c r="J79" s="77"/>
      <c r="K79" s="77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77" t="s">
        <v>16</v>
      </c>
      <c r="B80" s="77">
        <v>185743014.06</v>
      </c>
      <c r="C80" s="77">
        <v>155898255</v>
      </c>
      <c r="D80" s="98">
        <v>29844759.060000002</v>
      </c>
      <c r="E80" s="96">
        <v>0.1914374157683805</v>
      </c>
      <c r="F80" s="77">
        <v>532461587.43000001</v>
      </c>
      <c r="G80" s="98">
        <v>511327600</v>
      </c>
      <c r="H80" s="77">
        <v>21133987.430000007</v>
      </c>
      <c r="I80" s="96">
        <v>4.1331599213498368E-2</v>
      </c>
      <c r="J80" s="77"/>
      <c r="K80" s="77"/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77"/>
      <c r="B81" s="77"/>
      <c r="C81" s="57"/>
      <c r="D81" s="98"/>
      <c r="E81" s="77"/>
      <c r="F81" s="77"/>
      <c r="G81" s="98"/>
      <c r="H81" s="77"/>
      <c r="I81" s="77"/>
      <c r="J81" s="77"/>
      <c r="K81" s="77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77" t="s">
        <v>17</v>
      </c>
      <c r="B82" s="77">
        <v>8396058.6500000004</v>
      </c>
      <c r="C82" s="77">
        <v>4801662</v>
      </c>
      <c r="D82" s="98">
        <v>3594396.6500000004</v>
      </c>
      <c r="E82" s="96">
        <v>0.74857344186242192</v>
      </c>
      <c r="F82" s="77">
        <v>90350342.99000001</v>
      </c>
      <c r="G82" s="98">
        <v>99903855</v>
      </c>
      <c r="H82" s="77">
        <v>-9553512.0099999905</v>
      </c>
      <c r="I82" s="96">
        <v>-9.5627060737546024E-2</v>
      </c>
      <c r="J82" s="77"/>
      <c r="K82" s="77"/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77"/>
      <c r="B83" s="77"/>
      <c r="C83" s="57"/>
      <c r="D83" s="98"/>
      <c r="E83" s="77"/>
      <c r="F83" s="77"/>
      <c r="G83" s="98"/>
      <c r="H83" s="77"/>
      <c r="I83" s="77"/>
      <c r="J83" s="77"/>
      <c r="K83" s="77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77" t="s">
        <v>18</v>
      </c>
      <c r="B84" s="77">
        <v>18057326.329999998</v>
      </c>
      <c r="C84" s="77">
        <v>17350946</v>
      </c>
      <c r="D84" s="98">
        <v>706380.32999999821</v>
      </c>
      <c r="E84" s="96">
        <v>4.0711343923264948E-2</v>
      </c>
      <c r="F84" s="77">
        <v>63235263.849999994</v>
      </c>
      <c r="G84" s="98">
        <v>62508624</v>
      </c>
      <c r="H84" s="77">
        <v>726639.84999999404</v>
      </c>
      <c r="I84" s="96">
        <v>1.1624633586559097E-2</v>
      </c>
      <c r="J84" s="77"/>
      <c r="K84" s="77"/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77"/>
      <c r="B85" s="77"/>
      <c r="C85" s="57"/>
      <c r="D85" s="98"/>
      <c r="E85" s="77"/>
      <c r="F85" s="77"/>
      <c r="G85" s="98"/>
      <c r="H85" s="77"/>
      <c r="I85" s="96"/>
      <c r="J85" s="77"/>
      <c r="K85" s="77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77" t="s">
        <v>19</v>
      </c>
      <c r="B86" s="77">
        <v>48127611.819999993</v>
      </c>
      <c r="C86" s="77">
        <v>41505224</v>
      </c>
      <c r="D86" s="98">
        <v>6622387.8199999928</v>
      </c>
      <c r="E86" s="96">
        <v>0.1595555253478452</v>
      </c>
      <c r="F86" s="77">
        <v>68324582.829999983</v>
      </c>
      <c r="G86" s="98">
        <v>58976282</v>
      </c>
      <c r="H86" s="77">
        <v>9348300.8299999833</v>
      </c>
      <c r="I86" s="96">
        <v>0.158509497597695</v>
      </c>
      <c r="J86" s="77"/>
      <c r="K86" s="77"/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77"/>
      <c r="B87" s="77"/>
      <c r="C87" s="57"/>
      <c r="D87" s="98"/>
      <c r="E87" s="77"/>
      <c r="F87" s="77"/>
      <c r="G87" s="98"/>
      <c r="H87" s="77"/>
      <c r="I87" s="77"/>
      <c r="J87" s="77"/>
      <c r="K87" s="77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77" t="s">
        <v>20</v>
      </c>
      <c r="B88" s="77">
        <v>13700604.470000001</v>
      </c>
      <c r="C88" s="77">
        <v>12294311</v>
      </c>
      <c r="D88" s="98">
        <v>1406293.4700000007</v>
      </c>
      <c r="E88" s="96">
        <v>0.11438570815395842</v>
      </c>
      <c r="F88" s="77">
        <v>52873567.670000002</v>
      </c>
      <c r="G88" s="98">
        <v>53274545</v>
      </c>
      <c r="H88" s="77">
        <v>-400977.32999999821</v>
      </c>
      <c r="I88" s="96">
        <v>-7.5266213911352638E-3</v>
      </c>
      <c r="J88" s="77"/>
      <c r="K88" s="77"/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77"/>
      <c r="B89" s="77"/>
      <c r="C89" s="57"/>
      <c r="D89" s="98"/>
      <c r="E89" s="77"/>
      <c r="F89" s="77"/>
      <c r="G89" s="98"/>
      <c r="H89" s="77"/>
      <c r="I89" s="77"/>
      <c r="J89" s="77"/>
      <c r="K89" s="77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77" t="s">
        <v>21</v>
      </c>
      <c r="B90" s="77">
        <v>4814358.46</v>
      </c>
      <c r="C90" s="77">
        <v>4760696</v>
      </c>
      <c r="D90" s="98">
        <v>53662.459999999963</v>
      </c>
      <c r="E90" s="96">
        <v>1.1271977878864763E-2</v>
      </c>
      <c r="F90" s="77">
        <v>20571472.050000001</v>
      </c>
      <c r="G90" s="98">
        <v>19689643</v>
      </c>
      <c r="H90" s="77">
        <v>881829.05000000075</v>
      </c>
      <c r="I90" s="96">
        <v>4.4786441785663697E-2</v>
      </c>
      <c r="J90" s="77"/>
      <c r="K90" s="77"/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77"/>
      <c r="B91" s="77"/>
      <c r="C91" s="57"/>
      <c r="D91" s="98"/>
      <c r="E91" s="77"/>
      <c r="F91" s="77"/>
      <c r="G91" s="98"/>
      <c r="H91" s="77"/>
      <c r="I91" s="77"/>
      <c r="J91" s="77"/>
      <c r="K91" s="77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77" t="s">
        <v>22</v>
      </c>
      <c r="B92" s="77">
        <v>2301459.7599999998</v>
      </c>
      <c r="C92" s="77">
        <v>2579852</v>
      </c>
      <c r="D92" s="98">
        <v>-278392.24000000022</v>
      </c>
      <c r="E92" s="96">
        <v>-0.10791015918742634</v>
      </c>
      <c r="F92" s="77">
        <v>10615156.960000001</v>
      </c>
      <c r="G92" s="98">
        <v>10617232</v>
      </c>
      <c r="H92" s="77">
        <v>-2075.0399999991059</v>
      </c>
      <c r="I92" s="96">
        <v>-1.9544077024963812E-4</v>
      </c>
      <c r="J92" s="77"/>
      <c r="K92" s="77"/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77"/>
      <c r="B93" s="77"/>
      <c r="C93" s="57"/>
      <c r="D93" s="98"/>
      <c r="E93" s="77"/>
      <c r="F93" s="77"/>
      <c r="G93" s="98"/>
      <c r="H93" s="77"/>
      <c r="I93" s="77"/>
      <c r="J93" s="77"/>
      <c r="K93" s="77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77" t="s">
        <v>23</v>
      </c>
      <c r="B94" s="77">
        <v>7119519.4000000004</v>
      </c>
      <c r="C94" s="77">
        <v>6034148</v>
      </c>
      <c r="D94" s="98">
        <v>1085371.4000000004</v>
      </c>
      <c r="E94" s="96">
        <v>0.179871524530058</v>
      </c>
      <c r="F94" s="77">
        <v>25741149.390000001</v>
      </c>
      <c r="G94" s="98">
        <v>25888715</v>
      </c>
      <c r="H94" s="77">
        <v>-147565.6099999994</v>
      </c>
      <c r="I94" s="96">
        <v>-5.6999974699400643E-3</v>
      </c>
      <c r="J94" s="77"/>
      <c r="K94" s="77"/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77"/>
      <c r="B95" s="77"/>
      <c r="C95" s="57"/>
      <c r="D95" s="98"/>
      <c r="E95" s="77"/>
      <c r="F95" s="77"/>
      <c r="G95" s="98"/>
      <c r="H95" s="77"/>
      <c r="I95" s="77"/>
      <c r="J95" s="77"/>
      <c r="K95" s="77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77" t="s">
        <v>24</v>
      </c>
      <c r="B96" s="77">
        <v>627759.64</v>
      </c>
      <c r="C96" s="77">
        <v>817199</v>
      </c>
      <c r="D96" s="98">
        <v>-189439.35999999999</v>
      </c>
      <c r="E96" s="96">
        <v>-0.23181545743448045</v>
      </c>
      <c r="F96" s="77">
        <v>2359847.7600000002</v>
      </c>
      <c r="G96" s="98">
        <v>4271839</v>
      </c>
      <c r="H96" s="77">
        <v>-1911991.2399999998</v>
      </c>
      <c r="I96" s="96">
        <v>-0.44758036058943229</v>
      </c>
      <c r="J96" s="77"/>
      <c r="K96" s="77"/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77"/>
      <c r="B97" s="77"/>
      <c r="C97" s="57"/>
      <c r="D97" s="98"/>
      <c r="E97" s="77"/>
      <c r="F97" s="77"/>
      <c r="G97" s="98"/>
      <c r="H97" s="77"/>
      <c r="I97" s="77"/>
      <c r="J97" s="77"/>
      <c r="K97" s="77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77" t="s">
        <v>25</v>
      </c>
      <c r="B98" s="77">
        <v>0</v>
      </c>
      <c r="C98" s="77">
        <v>4734</v>
      </c>
      <c r="D98" s="98">
        <v>-4734</v>
      </c>
      <c r="E98" s="96">
        <v>-1</v>
      </c>
      <c r="F98" s="77">
        <v>1504680.97</v>
      </c>
      <c r="G98" s="98">
        <v>2381074</v>
      </c>
      <c r="H98" s="77">
        <v>-876393.03</v>
      </c>
      <c r="I98" s="96">
        <v>-0.36806627177483775</v>
      </c>
      <c r="J98" s="77"/>
      <c r="K98" s="77"/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77"/>
      <c r="B99" s="77"/>
      <c r="C99" s="57"/>
      <c r="D99" s="98"/>
      <c r="E99" s="77"/>
      <c r="F99" s="77"/>
      <c r="G99" s="98"/>
      <c r="H99" s="77"/>
      <c r="I99" s="77"/>
      <c r="J99" s="77"/>
      <c r="K99" s="77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77" t="s">
        <v>26</v>
      </c>
      <c r="B100" s="77">
        <v>601025.68999999994</v>
      </c>
      <c r="C100" s="77">
        <v>884256</v>
      </c>
      <c r="D100" s="98">
        <v>-283230.31000000006</v>
      </c>
      <c r="E100" s="96">
        <v>-0.32030352069988788</v>
      </c>
      <c r="F100" s="77">
        <v>2001498.23</v>
      </c>
      <c r="G100" s="98">
        <v>3304341</v>
      </c>
      <c r="H100" s="77">
        <v>-1302842.77</v>
      </c>
      <c r="I100" s="96">
        <v>-0.39428217910923841</v>
      </c>
      <c r="J100" s="77"/>
      <c r="K100" s="77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77"/>
      <c r="B101" s="77"/>
      <c r="C101" s="57"/>
      <c r="D101" s="98"/>
      <c r="E101" s="77"/>
      <c r="F101" s="77"/>
      <c r="G101" s="98"/>
      <c r="H101" s="77"/>
      <c r="I101" s="77"/>
      <c r="J101" s="77"/>
      <c r="K101" s="77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77" t="s">
        <v>27</v>
      </c>
      <c r="B102" s="77">
        <v>0</v>
      </c>
      <c r="C102" s="77">
        <v>0</v>
      </c>
      <c r="D102" s="98">
        <v>0</v>
      </c>
      <c r="E102" s="96">
        <v>0</v>
      </c>
      <c r="F102" s="77">
        <v>0</v>
      </c>
      <c r="G102" s="98">
        <v>0</v>
      </c>
      <c r="H102" s="77">
        <v>0</v>
      </c>
      <c r="I102" s="96">
        <v>0</v>
      </c>
      <c r="J102" s="77"/>
      <c r="K102" s="77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.75" customHeight="1">
      <c r="A103" s="77"/>
      <c r="B103" s="77"/>
      <c r="C103" s="57"/>
      <c r="D103" s="98"/>
      <c r="E103" s="77"/>
      <c r="F103" s="77"/>
      <c r="G103" s="98"/>
      <c r="H103" s="77"/>
      <c r="I103" s="77"/>
      <c r="J103" s="77"/>
      <c r="K103" s="77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>
      <c r="A104" s="77" t="s">
        <v>28</v>
      </c>
      <c r="B104" s="77">
        <v>2192893.83</v>
      </c>
      <c r="C104" s="77">
        <v>1644839</v>
      </c>
      <c r="D104" s="98">
        <v>548054.83000000007</v>
      </c>
      <c r="E104" s="96">
        <v>0.33319664113022618</v>
      </c>
      <c r="F104" s="77">
        <v>4602994.3000000007</v>
      </c>
      <c r="G104" s="98">
        <v>3697125</v>
      </c>
      <c r="H104" s="77">
        <v>905869.30000000075</v>
      </c>
      <c r="I104" s="96">
        <v>0.24501992764648226</v>
      </c>
      <c r="J104" s="77"/>
      <c r="K104" s="77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77"/>
      <c r="B105" s="77"/>
      <c r="C105" s="57"/>
      <c r="D105" s="98"/>
      <c r="E105" s="77"/>
      <c r="F105" s="77"/>
      <c r="G105" s="98"/>
      <c r="H105" s="77"/>
      <c r="I105" s="77"/>
      <c r="J105" s="77"/>
      <c r="K105" s="77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77" t="s">
        <v>29</v>
      </c>
      <c r="B106" s="77">
        <v>0</v>
      </c>
      <c r="C106" s="77">
        <v>0</v>
      </c>
      <c r="D106" s="98">
        <v>0</v>
      </c>
      <c r="E106" s="96">
        <v>0</v>
      </c>
      <c r="F106" s="77">
        <v>0</v>
      </c>
      <c r="G106" s="98">
        <v>0</v>
      </c>
      <c r="H106" s="77">
        <v>0</v>
      </c>
      <c r="I106" s="96">
        <v>0</v>
      </c>
      <c r="J106" s="77"/>
      <c r="K106" s="77"/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.75" customHeight="1">
      <c r="A107" s="77"/>
      <c r="B107" s="77"/>
      <c r="C107" s="57"/>
      <c r="D107" s="98"/>
      <c r="E107" s="96"/>
      <c r="F107" s="77"/>
      <c r="G107" s="98"/>
      <c r="H107" s="77"/>
      <c r="I107" s="77"/>
      <c r="J107" s="77"/>
      <c r="K107" s="77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6.899999999999999" customHeight="1">
      <c r="A108" s="77" t="s">
        <v>204</v>
      </c>
      <c r="B108" s="77">
        <v>391559.6</v>
      </c>
      <c r="C108" s="77">
        <v>395566</v>
      </c>
      <c r="D108" s="98">
        <v>-4006.4000000000233</v>
      </c>
      <c r="E108" s="96">
        <v>-1.0128271893944432E-2</v>
      </c>
      <c r="F108" s="77">
        <v>1347582.36</v>
      </c>
      <c r="G108" s="98">
        <v>1282211</v>
      </c>
      <c r="H108" s="77">
        <v>65371.360000000102</v>
      </c>
      <c r="I108" s="96">
        <v>5.0983309299327567E-2</v>
      </c>
      <c r="J108" s="77"/>
      <c r="K108" s="77"/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>
      <c r="A109" s="77"/>
      <c r="B109" s="77"/>
      <c r="C109" s="98"/>
      <c r="D109" s="98"/>
      <c r="E109" s="77"/>
      <c r="F109" s="77"/>
      <c r="G109" s="98"/>
      <c r="H109" s="77"/>
      <c r="I109" s="77"/>
      <c r="J109" s="77"/>
      <c r="K109" s="77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77" t="s">
        <v>30</v>
      </c>
      <c r="B110" s="77">
        <v>0</v>
      </c>
      <c r="C110" s="77">
        <v>0</v>
      </c>
      <c r="D110" s="98">
        <v>0</v>
      </c>
      <c r="E110" s="96">
        <v>0</v>
      </c>
      <c r="F110" s="77">
        <v>0</v>
      </c>
      <c r="G110" s="98">
        <v>0</v>
      </c>
      <c r="H110" s="77">
        <v>0</v>
      </c>
      <c r="I110" s="96">
        <v>0</v>
      </c>
      <c r="J110" s="77"/>
      <c r="K110" s="77"/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77"/>
      <c r="B111" s="77"/>
      <c r="C111" s="57"/>
      <c r="D111" s="98"/>
      <c r="E111" s="77"/>
      <c r="F111" s="77"/>
      <c r="G111" s="98"/>
      <c r="H111" s="77"/>
      <c r="I111" s="77"/>
      <c r="J111" s="77"/>
      <c r="K111" s="77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77" t="s">
        <v>31</v>
      </c>
      <c r="B112" s="99">
        <v>12747901.220000001</v>
      </c>
      <c r="C112" s="99">
        <v>13254455</v>
      </c>
      <c r="D112" s="111">
        <v>-506553.77999999933</v>
      </c>
      <c r="E112" s="100">
        <v>-3.8217624187490119E-2</v>
      </c>
      <c r="F112" s="99">
        <v>46041492.700000003</v>
      </c>
      <c r="G112" s="111">
        <v>50858011</v>
      </c>
      <c r="H112" s="99">
        <v>-4816518.299999997</v>
      </c>
      <c r="I112" s="100">
        <v>-9.4705203866505855E-2</v>
      </c>
      <c r="J112" s="77"/>
      <c r="K112" s="77"/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77"/>
      <c r="B113" s="77"/>
      <c r="C113" s="77"/>
      <c r="D113" s="57"/>
      <c r="E113" s="77"/>
      <c r="F113" s="77"/>
      <c r="G113" s="98"/>
      <c r="H113" s="77"/>
      <c r="I113" s="77"/>
      <c r="J113" s="77"/>
      <c r="K113" s="77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77" t="s">
        <v>205</v>
      </c>
      <c r="B114" s="77">
        <v>459506829.85999995</v>
      </c>
      <c r="C114" s="77">
        <v>418181370</v>
      </c>
      <c r="D114" s="98">
        <v>41325459.859999992</v>
      </c>
      <c r="E114" s="96">
        <v>9.8821857750382311E-2</v>
      </c>
      <c r="F114" s="77">
        <v>1436952389.4399998</v>
      </c>
      <c r="G114" s="98">
        <v>1415848912</v>
      </c>
      <c r="H114" s="77">
        <v>21103477.43999999</v>
      </c>
      <c r="I114" s="96">
        <v>1.4905176153428432E-2</v>
      </c>
      <c r="J114" s="77"/>
      <c r="K114" s="77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77"/>
      <c r="B115" s="57"/>
      <c r="C115" s="77"/>
      <c r="D115" s="57"/>
      <c r="E115" s="77"/>
      <c r="F115" s="77"/>
      <c r="G115" s="98"/>
      <c r="H115" s="77"/>
      <c r="I115" s="77"/>
      <c r="J115" s="77"/>
      <c r="K115" s="77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3.9" customHeight="1">
      <c r="A116" s="77" t="s">
        <v>206</v>
      </c>
      <c r="B116" s="77">
        <v>0</v>
      </c>
      <c r="C116" s="77">
        <v>0</v>
      </c>
      <c r="D116" s="57">
        <v>0</v>
      </c>
      <c r="E116" s="96">
        <v>0</v>
      </c>
      <c r="F116" s="77">
        <v>0</v>
      </c>
      <c r="G116" s="77">
        <v>0</v>
      </c>
      <c r="H116" s="77">
        <v>0</v>
      </c>
      <c r="I116" s="96">
        <v>0</v>
      </c>
      <c r="J116" s="77"/>
      <c r="K116" s="77"/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6.5" customHeight="1">
      <c r="A117" s="77"/>
      <c r="B117" s="77"/>
      <c r="C117" s="77"/>
      <c r="D117" s="57"/>
      <c r="E117" s="77"/>
      <c r="F117" s="77"/>
      <c r="G117" s="98"/>
      <c r="H117" s="77"/>
      <c r="I117" s="77"/>
      <c r="J117" s="77"/>
      <c r="K117" s="77"/>
      <c r="M117" s="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5" thickBot="1">
      <c r="A118" s="77" t="s">
        <v>32</v>
      </c>
      <c r="B118" s="104">
        <v>459506829.85999995</v>
      </c>
      <c r="C118" s="104">
        <v>418181370</v>
      </c>
      <c r="D118" s="104">
        <v>41325459.859999992</v>
      </c>
      <c r="E118" s="105">
        <v>9.8821857750382311E-2</v>
      </c>
      <c r="F118" s="112">
        <v>1436952389.4399998</v>
      </c>
      <c r="G118" s="112">
        <v>1415848912</v>
      </c>
      <c r="H118" s="104">
        <v>21103477.43999999</v>
      </c>
      <c r="I118" s="105">
        <v>1.4905176153428432E-2</v>
      </c>
      <c r="J118" s="77"/>
      <c r="K118" s="77"/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.75" thickTop="1">
      <c r="A119" s="77"/>
      <c r="B119" s="75"/>
      <c r="C119" s="76"/>
      <c r="D119" s="57"/>
      <c r="E119" s="77"/>
      <c r="F119" s="77"/>
      <c r="G119" s="78"/>
      <c r="H119" s="77"/>
      <c r="I119" s="77"/>
      <c r="J119" s="77"/>
      <c r="K119" s="77"/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>
      <c r="A120" s="77" t="s">
        <v>33</v>
      </c>
      <c r="B120" s="75"/>
      <c r="C120" s="76"/>
      <c r="D120" s="57"/>
      <c r="E120" s="77"/>
      <c r="F120" s="77"/>
      <c r="G120" s="78"/>
      <c r="H120" s="77"/>
      <c r="I120" s="77"/>
      <c r="J120" s="77"/>
      <c r="K120" s="77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>
      <c r="A121" s="73"/>
      <c r="B121" s="69"/>
      <c r="C121" s="72"/>
      <c r="D121" s="70"/>
      <c r="E121" s="3"/>
      <c r="F121" s="12"/>
      <c r="G121" s="71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73"/>
      <c r="B122" s="69"/>
      <c r="C122" s="72"/>
      <c r="D122" s="70"/>
      <c r="E122" s="3"/>
      <c r="F122" s="12"/>
      <c r="G122" s="71"/>
      <c r="H122" s="3"/>
      <c r="I122" s="3"/>
      <c r="J122" s="3"/>
      <c r="K122" s="3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65" t="s">
        <v>40</v>
      </c>
      <c r="H123" s="40"/>
      <c r="I123" s="40"/>
      <c r="J123" s="40"/>
      <c r="K123" s="40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65" t="s">
        <v>286</v>
      </c>
      <c r="H124" s="40"/>
      <c r="I124" s="40"/>
      <c r="J124" s="40"/>
      <c r="K124" s="40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114" t="s">
        <v>336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114" t="s">
        <v>328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7"/>
      <c r="B128" s="7"/>
      <c r="C128" s="7"/>
      <c r="D128" s="115" t="s">
        <v>337</v>
      </c>
      <c r="E128" s="115" t="s">
        <v>329</v>
      </c>
      <c r="F128" s="7" t="s">
        <v>41</v>
      </c>
      <c r="G128" s="7" t="s">
        <v>41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7"/>
      <c r="B129" s="54" t="s">
        <v>308</v>
      </c>
      <c r="C129" s="54" t="s">
        <v>308</v>
      </c>
      <c r="D129" s="7" t="s">
        <v>42</v>
      </c>
      <c r="E129" s="7" t="s">
        <v>42</v>
      </c>
      <c r="F129" s="7" t="s">
        <v>43</v>
      </c>
      <c r="G129" s="7" t="s">
        <v>43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11"/>
      <c r="B130" s="30">
        <v>2012</v>
      </c>
      <c r="C130" s="30">
        <v>2011</v>
      </c>
      <c r="D130" s="116">
        <v>41455</v>
      </c>
      <c r="E130" s="49">
        <v>41090</v>
      </c>
      <c r="F130" s="10" t="s">
        <v>13</v>
      </c>
      <c r="G130" s="10" t="s">
        <v>10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1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75">
      <c r="A132" s="113" t="s">
        <v>257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11" t="s">
        <v>44</v>
      </c>
      <c r="B133" s="50">
        <v>154685736.09</v>
      </c>
      <c r="C133" s="20">
        <v>155955226.90000001</v>
      </c>
      <c r="D133" s="20">
        <v>514921170.48000002</v>
      </c>
      <c r="E133" s="20">
        <v>507867814.88999999</v>
      </c>
      <c r="F133" s="20">
        <v>7053355.5900000334</v>
      </c>
      <c r="G133" s="21">
        <v>1.3900000000000023E-2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11" t="s">
        <v>258</v>
      </c>
      <c r="B134" s="117">
        <v>1666666</v>
      </c>
      <c r="C134" s="44">
        <v>1666666</v>
      </c>
      <c r="D134" s="44">
        <v>6666664</v>
      </c>
      <c r="E134" s="44">
        <v>6666664</v>
      </c>
      <c r="F134" s="44">
        <v>0</v>
      </c>
      <c r="G134" s="21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11" t="s">
        <v>45</v>
      </c>
      <c r="B135" s="117">
        <v>32277573.669999998</v>
      </c>
      <c r="C135" s="44">
        <v>31454931.399999999</v>
      </c>
      <c r="D135" s="45">
        <v>130741381.61999999</v>
      </c>
      <c r="E135" s="45">
        <v>127148181.27000001</v>
      </c>
      <c r="F135" s="44">
        <v>3593200.3499999791</v>
      </c>
      <c r="G135" s="21">
        <v>2.8299999999999992E-2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23" t="s">
        <v>259</v>
      </c>
      <c r="B136" s="117">
        <v>0</v>
      </c>
      <c r="C136" s="44">
        <v>0</v>
      </c>
      <c r="D136" s="45">
        <v>0</v>
      </c>
      <c r="E136" s="45">
        <v>0</v>
      </c>
      <c r="F136" s="44">
        <v>0</v>
      </c>
      <c r="G136" s="21">
        <v>0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11" t="s">
        <v>260</v>
      </c>
      <c r="B137" s="117">
        <v>492709</v>
      </c>
      <c r="C137" s="44">
        <v>432164</v>
      </c>
      <c r="D137" s="44">
        <v>2007252</v>
      </c>
      <c r="E137" s="44">
        <v>1433028</v>
      </c>
      <c r="F137" s="44">
        <v>574224</v>
      </c>
      <c r="G137" s="21">
        <v>0.40070000000000006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11" t="s">
        <v>261</v>
      </c>
      <c r="B138" s="117">
        <v>5030954.42</v>
      </c>
      <c r="C138" s="44">
        <v>5020851.99</v>
      </c>
      <c r="D138" s="44">
        <v>19883688.969999999</v>
      </c>
      <c r="E138" s="44">
        <v>19802222.580000002</v>
      </c>
      <c r="F138" s="44">
        <v>81466.389999996871</v>
      </c>
      <c r="G138" s="21">
        <v>4.0999999999999925E-3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11" t="s">
        <v>262</v>
      </c>
      <c r="B139" s="117">
        <v>20143799.390000001</v>
      </c>
      <c r="C139" s="44">
        <v>20103349.550000001</v>
      </c>
      <c r="D139" s="44">
        <v>79613729.060000002</v>
      </c>
      <c r="E139" s="44">
        <v>79287539.899999991</v>
      </c>
      <c r="F139" s="44">
        <v>326189.16000001132</v>
      </c>
      <c r="G139" s="21">
        <v>4.0999999999999925E-3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11" t="s">
        <v>263</v>
      </c>
      <c r="B140" s="117">
        <v>1126</v>
      </c>
      <c r="C140" s="44">
        <v>5454</v>
      </c>
      <c r="D140" s="44">
        <v>27594.28</v>
      </c>
      <c r="E140" s="44">
        <v>34211.440000000002</v>
      </c>
      <c r="F140" s="44">
        <v>-6617.1600000000035</v>
      </c>
      <c r="G140" s="21">
        <v>-0.19340000000000002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11" t="s">
        <v>264</v>
      </c>
      <c r="B141" s="117">
        <v>13505565.4</v>
      </c>
      <c r="C141" s="44">
        <v>12013038.220000001</v>
      </c>
      <c r="D141" s="44">
        <v>53319555.43</v>
      </c>
      <c r="E141" s="44">
        <v>46089187.310000002</v>
      </c>
      <c r="F141" s="44">
        <v>7230368.1199999973</v>
      </c>
      <c r="G141" s="21">
        <v>0.15690000000000004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11" t="s">
        <v>265</v>
      </c>
      <c r="B142" s="117">
        <v>27450.99</v>
      </c>
      <c r="C142" s="44">
        <v>4515.41</v>
      </c>
      <c r="D142" s="44">
        <v>178572.56</v>
      </c>
      <c r="E142" s="44">
        <v>40497.899999999994</v>
      </c>
      <c r="F142" s="44">
        <v>138074.66</v>
      </c>
      <c r="G142" s="21">
        <v>3.4093999999999998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11" t="s">
        <v>266</v>
      </c>
      <c r="B143" s="117">
        <v>803367.03</v>
      </c>
      <c r="C143" s="44">
        <v>734385.72</v>
      </c>
      <c r="D143" s="44">
        <v>3146637.41</v>
      </c>
      <c r="E143" s="44">
        <v>2962099.95</v>
      </c>
      <c r="F143" s="44">
        <v>184537.45999999996</v>
      </c>
      <c r="G143" s="21">
        <v>6.2300000000000022E-2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11" t="s">
        <v>267</v>
      </c>
      <c r="B144" s="117">
        <v>64528</v>
      </c>
      <c r="C144" s="44">
        <v>49791</v>
      </c>
      <c r="D144" s="44">
        <v>307469</v>
      </c>
      <c r="E144" s="44">
        <v>277086</v>
      </c>
      <c r="F144" s="44">
        <v>30383</v>
      </c>
      <c r="G144" s="21">
        <v>0.10969999999999991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11" t="s">
        <v>218</v>
      </c>
      <c r="B145" s="117">
        <v>0</v>
      </c>
      <c r="C145" s="44">
        <v>0</v>
      </c>
      <c r="D145" s="44">
        <v>0</v>
      </c>
      <c r="E145" s="44">
        <v>0</v>
      </c>
      <c r="F145" s="44">
        <v>0</v>
      </c>
      <c r="G145" s="21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11" t="s">
        <v>268</v>
      </c>
      <c r="B146" s="117">
        <v>150000</v>
      </c>
      <c r="C146" s="44">
        <v>150000</v>
      </c>
      <c r="D146" s="44">
        <v>600000</v>
      </c>
      <c r="E146" s="44">
        <v>600000</v>
      </c>
      <c r="F146" s="44">
        <v>0</v>
      </c>
      <c r="G146" s="21">
        <v>0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11" t="s">
        <v>269</v>
      </c>
      <c r="B147" s="117">
        <v>262850</v>
      </c>
      <c r="C147" s="44">
        <v>264919</v>
      </c>
      <c r="D147" s="44">
        <v>1175468</v>
      </c>
      <c r="E147" s="44">
        <v>1188456</v>
      </c>
      <c r="F147" s="44">
        <v>-12988</v>
      </c>
      <c r="G147" s="21">
        <v>-1.0900000000000021E-2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23" t="s">
        <v>297</v>
      </c>
      <c r="B148" s="117">
        <v>30886.400000000001</v>
      </c>
      <c r="C148" s="44">
        <v>33907.199999999997</v>
      </c>
      <c r="D148" s="44">
        <v>136672.79999999999</v>
      </c>
      <c r="E148" s="44">
        <v>154885.59999999998</v>
      </c>
      <c r="F148" s="44">
        <v>-18212.799999999988</v>
      </c>
      <c r="G148" s="21">
        <v>-0.11760000000000004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11" t="s">
        <v>46</v>
      </c>
      <c r="B149" s="118">
        <v>250000</v>
      </c>
      <c r="C149" s="41">
        <v>250000</v>
      </c>
      <c r="D149" s="41">
        <v>1000000</v>
      </c>
      <c r="E149" s="41">
        <v>1000000</v>
      </c>
      <c r="F149" s="41">
        <v>0</v>
      </c>
      <c r="G149" s="22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11" t="s">
        <v>270</v>
      </c>
      <c r="B150" s="50">
        <v>229393212.39000002</v>
      </c>
      <c r="C150" s="20">
        <v>228139200.39000002</v>
      </c>
      <c r="D150" s="20">
        <v>813725855.6099999</v>
      </c>
      <c r="E150" s="20">
        <v>794551874.84000015</v>
      </c>
      <c r="F150" s="20">
        <v>19173980.770000018</v>
      </c>
      <c r="G150" s="21">
        <v>2.410000000000001E-2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A151"/>
      <c r="B151" s="119"/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75">
      <c r="A152" s="113" t="s">
        <v>271</v>
      </c>
      <c r="B152" s="119"/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11" t="s">
        <v>44</v>
      </c>
      <c r="B153" s="50">
        <v>18057325.32</v>
      </c>
      <c r="C153" s="20">
        <v>17350944.98</v>
      </c>
      <c r="D153" s="20">
        <v>63235262.439999998</v>
      </c>
      <c r="E153" s="20">
        <v>62508622.060000002</v>
      </c>
      <c r="F153" s="20">
        <v>726640.37999999523</v>
      </c>
      <c r="G153" s="21">
        <v>1.1600000000000055E-2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11" t="s">
        <v>272</v>
      </c>
      <c r="B154" s="117">
        <v>3040418.05</v>
      </c>
      <c r="C154" s="44">
        <v>2404382.34</v>
      </c>
      <c r="D154" s="44">
        <v>11162149.27</v>
      </c>
      <c r="E154" s="44">
        <v>9360879.459999999</v>
      </c>
      <c r="F154" s="44">
        <v>1801269.8100000005</v>
      </c>
      <c r="G154" s="21">
        <v>0.1923999999999999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11" t="s">
        <v>261</v>
      </c>
      <c r="B155" s="117">
        <v>505864.74</v>
      </c>
      <c r="C155" s="44">
        <v>484921.75</v>
      </c>
      <c r="D155" s="44">
        <v>1973337.68</v>
      </c>
      <c r="E155" s="44">
        <v>1955314.71</v>
      </c>
      <c r="F155" s="44">
        <v>18022.969999999972</v>
      </c>
      <c r="G155" s="21">
        <v>9.200000000000097E-3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11" t="s">
        <v>218</v>
      </c>
      <c r="B156" s="117">
        <v>0</v>
      </c>
      <c r="C156" s="44">
        <v>0</v>
      </c>
      <c r="D156" s="44">
        <v>0</v>
      </c>
      <c r="E156" s="44">
        <v>0</v>
      </c>
      <c r="F156" s="44">
        <v>0</v>
      </c>
      <c r="G156" s="21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11" t="s">
        <v>262</v>
      </c>
      <c r="B157" s="118">
        <v>2025468.15</v>
      </c>
      <c r="C157" s="41">
        <v>1941612.99</v>
      </c>
      <c r="D157" s="41">
        <v>7901188.3200000003</v>
      </c>
      <c r="E157" s="41">
        <v>7829024.8799999999</v>
      </c>
      <c r="F157" s="41">
        <v>72163.44000000041</v>
      </c>
      <c r="G157" s="22">
        <v>9.200000000000097E-3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11" t="s">
        <v>273</v>
      </c>
      <c r="B158" s="50">
        <v>23629076.259999998</v>
      </c>
      <c r="C158" s="20">
        <v>22181862.059999999</v>
      </c>
      <c r="D158" s="20">
        <v>84271937.710000008</v>
      </c>
      <c r="E158" s="20">
        <v>81653841.109999985</v>
      </c>
      <c r="F158" s="20">
        <v>2618096.5999999959</v>
      </c>
      <c r="G158" s="21">
        <v>3.2100000000000017E-2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A159"/>
      <c r="B159" s="119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75">
      <c r="A160" s="113" t="s">
        <v>274</v>
      </c>
      <c r="B160" s="119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11" t="s">
        <v>44</v>
      </c>
      <c r="B161" s="50">
        <v>185743014.06</v>
      </c>
      <c r="C161" s="20">
        <v>155898254.13999999</v>
      </c>
      <c r="D161" s="20">
        <v>532461587.48000002</v>
      </c>
      <c r="E161" s="20">
        <v>511327599.65999997</v>
      </c>
      <c r="F161" s="20">
        <v>21133987.820000052</v>
      </c>
      <c r="G161" s="21">
        <v>4.1299999999999892E-2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11" t="s">
        <v>275</v>
      </c>
      <c r="B162" s="120">
        <v>0</v>
      </c>
      <c r="C162" s="46">
        <v>0</v>
      </c>
      <c r="D162" s="46">
        <v>0</v>
      </c>
      <c r="E162" s="46">
        <v>0</v>
      </c>
      <c r="F162" s="46">
        <v>0</v>
      </c>
      <c r="G162" s="21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11" t="s">
        <v>276</v>
      </c>
      <c r="B163" s="120">
        <v>-11074614</v>
      </c>
      <c r="C163" s="46">
        <v>873000</v>
      </c>
      <c r="D163" s="46">
        <v>-8455614</v>
      </c>
      <c r="E163" s="46">
        <v>3492000</v>
      </c>
      <c r="F163" s="46">
        <v>-11947614</v>
      </c>
      <c r="G163" s="34">
        <v>-3.4214000000000002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11" t="s">
        <v>296</v>
      </c>
      <c r="B164" s="120">
        <v>0</v>
      </c>
      <c r="C164" s="46">
        <v>20000</v>
      </c>
      <c r="D164" s="46">
        <v>60000</v>
      </c>
      <c r="E164" s="46">
        <v>80000</v>
      </c>
      <c r="F164" s="46">
        <v>-20000</v>
      </c>
      <c r="G164" s="34">
        <v>-0.25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11" t="s">
        <v>288</v>
      </c>
      <c r="B165" s="120">
        <v>0</v>
      </c>
      <c r="C165" s="46">
        <v>0</v>
      </c>
      <c r="D165" s="46">
        <v>25626.91</v>
      </c>
      <c r="E165" s="46">
        <v>0</v>
      </c>
      <c r="F165" s="46">
        <v>25626.91</v>
      </c>
      <c r="G165" s="34">
        <v>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23" t="s">
        <v>289</v>
      </c>
      <c r="B166" s="120">
        <v>0</v>
      </c>
      <c r="C166" s="46">
        <v>80000</v>
      </c>
      <c r="D166" s="46">
        <v>240000</v>
      </c>
      <c r="E166" s="46">
        <v>320000</v>
      </c>
      <c r="F166" s="46">
        <v>-80000</v>
      </c>
      <c r="G166" s="34">
        <v>-0.25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11" t="s">
        <v>277</v>
      </c>
      <c r="B167" s="118">
        <v>-18498852.09</v>
      </c>
      <c r="C167" s="41">
        <v>8000000</v>
      </c>
      <c r="D167" s="37">
        <v>-8498852.0899999999</v>
      </c>
      <c r="E167" s="37">
        <v>32000000</v>
      </c>
      <c r="F167" s="37">
        <v>-40498852.090000004</v>
      </c>
      <c r="G167" s="22">
        <v>-1.2656000000000001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11" t="s">
        <v>278</v>
      </c>
      <c r="B168" s="50">
        <v>156169547.97</v>
      </c>
      <c r="C168" s="20">
        <v>164871254.13999999</v>
      </c>
      <c r="D168" s="20">
        <v>515832748.30000007</v>
      </c>
      <c r="E168" s="20">
        <v>547219599.65999997</v>
      </c>
      <c r="F168" s="20">
        <v>-31386851.359999951</v>
      </c>
      <c r="G168" s="21">
        <v>-5.7400000000000007E-2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A169"/>
      <c r="B169" s="119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75">
      <c r="A170" s="113" t="s">
        <v>279</v>
      </c>
      <c r="B170" s="50"/>
      <c r="C170" s="20"/>
      <c r="D170" s="20"/>
      <c r="E170" s="20"/>
      <c r="F170" s="20"/>
      <c r="G170" s="2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" customHeight="1">
      <c r="A171" s="11" t="s">
        <v>44</v>
      </c>
      <c r="B171" s="50">
        <v>8396058.6500000004</v>
      </c>
      <c r="C171" s="20">
        <v>4801662</v>
      </c>
      <c r="D171" s="20">
        <v>90350342.99000001</v>
      </c>
      <c r="E171" s="20">
        <v>99903854.960000008</v>
      </c>
      <c r="F171" s="20">
        <v>-9553511.9699999988</v>
      </c>
      <c r="G171" s="21">
        <v>-9.5600000000000018E-2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" customHeight="1">
      <c r="A172" s="11" t="s">
        <v>277</v>
      </c>
      <c r="B172" s="118">
        <v>5648505.8999999994</v>
      </c>
      <c r="C172" s="41">
        <v>4733505.6099999994</v>
      </c>
      <c r="D172" s="41">
        <v>15882503.569999997</v>
      </c>
      <c r="E172" s="41">
        <v>18175405.59</v>
      </c>
      <c r="F172" s="41">
        <v>-2292902.0200000033</v>
      </c>
      <c r="G172" s="22">
        <v>-0.12619999999999998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" customHeight="1">
      <c r="A173" s="11" t="s">
        <v>280</v>
      </c>
      <c r="B173" s="50">
        <v>14044564.550000001</v>
      </c>
      <c r="C173" s="20">
        <v>9535167.6099999994</v>
      </c>
      <c r="D173" s="20">
        <v>106232846.56</v>
      </c>
      <c r="E173" s="20">
        <v>118079260.55000001</v>
      </c>
      <c r="F173" s="20">
        <v>-11846413.990000002</v>
      </c>
      <c r="G173" s="21">
        <v>-0.10029999999999994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" customHeight="1">
      <c r="A174"/>
      <c r="B174" s="119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" customHeight="1">
      <c r="A175" s="113" t="s">
        <v>281</v>
      </c>
      <c r="B175" s="119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" customHeight="1">
      <c r="A176" s="11" t="s">
        <v>44</v>
      </c>
      <c r="B176" s="50">
        <v>7119519.8700000001</v>
      </c>
      <c r="C176" s="20">
        <v>6034148.1899999995</v>
      </c>
      <c r="D176" s="20">
        <v>25741147.32</v>
      </c>
      <c r="E176" s="20">
        <v>25888716.780000001</v>
      </c>
      <c r="F176" s="20">
        <v>-147569.46000000089</v>
      </c>
      <c r="G176" s="21">
        <v>-5.7000000000000384E-3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" customHeight="1">
      <c r="A177" s="11" t="s">
        <v>216</v>
      </c>
      <c r="B177" s="121">
        <v>0</v>
      </c>
      <c r="C177" s="45">
        <v>0</v>
      </c>
      <c r="D177" s="44">
        <v>0</v>
      </c>
      <c r="E177" s="44">
        <v>0</v>
      </c>
      <c r="F177" s="44">
        <v>0</v>
      </c>
      <c r="G177" s="21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" customHeight="1">
      <c r="A178" s="11" t="s">
        <v>217</v>
      </c>
      <c r="B178" s="121">
        <v>0</v>
      </c>
      <c r="C178" s="45">
        <v>0</v>
      </c>
      <c r="D178" s="44">
        <v>0</v>
      </c>
      <c r="E178" s="44">
        <v>0</v>
      </c>
      <c r="F178" s="44">
        <v>0</v>
      </c>
      <c r="G178" s="21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" customHeight="1">
      <c r="A179" s="11" t="s">
        <v>218</v>
      </c>
      <c r="B179" s="121">
        <v>0</v>
      </c>
      <c r="C179" s="45">
        <v>0</v>
      </c>
      <c r="D179" s="44">
        <v>0</v>
      </c>
      <c r="E179" s="44">
        <v>0</v>
      </c>
      <c r="F179" s="44">
        <v>0</v>
      </c>
      <c r="G179" s="21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" customHeight="1">
      <c r="A180" s="11" t="s">
        <v>47</v>
      </c>
      <c r="B180" s="118">
        <v>1171265.6100000001</v>
      </c>
      <c r="C180" s="41">
        <v>1238317.81</v>
      </c>
      <c r="D180" s="41">
        <v>5033039.2600000007</v>
      </c>
      <c r="E180" s="41">
        <v>5323568.5199999996</v>
      </c>
      <c r="F180" s="41">
        <v>-290529.25999999885</v>
      </c>
      <c r="G180" s="22">
        <v>-5.4599999999999982E-2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11" t="s">
        <v>48</v>
      </c>
      <c r="B181" s="50">
        <v>8290785.4800000004</v>
      </c>
      <c r="C181" s="20">
        <v>7272466</v>
      </c>
      <c r="D181" s="20">
        <v>30774186.580000002</v>
      </c>
      <c r="E181" s="20">
        <v>31212285.300000001</v>
      </c>
      <c r="F181" s="20">
        <v>-438098.71999999974</v>
      </c>
      <c r="G181" s="21">
        <v>-1.4000000000000012E-2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11"/>
      <c r="B182" s="117" t="s">
        <v>0</v>
      </c>
      <c r="C182" s="11" t="s">
        <v>0</v>
      </c>
      <c r="D182" s="11"/>
      <c r="E182" s="11"/>
      <c r="F182" s="11"/>
      <c r="G182" s="2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" customHeight="1">
      <c r="A183" s="113" t="s">
        <v>49</v>
      </c>
      <c r="B183" s="117"/>
      <c r="C183" s="11"/>
      <c r="D183" s="11"/>
      <c r="E183" s="11"/>
      <c r="F183" s="11"/>
      <c r="G183" s="2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" customHeight="1">
      <c r="A184" s="11" t="s">
        <v>44</v>
      </c>
      <c r="B184" s="50">
        <v>627758.77</v>
      </c>
      <c r="C184" s="20">
        <v>817198.13</v>
      </c>
      <c r="D184" s="20">
        <v>2359845.66</v>
      </c>
      <c r="E184" s="20">
        <v>4271839.3599999994</v>
      </c>
      <c r="F184" s="20">
        <v>-1911993.6999999993</v>
      </c>
      <c r="G184" s="21">
        <v>-0.4476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" customHeight="1">
      <c r="A185" s="11" t="s">
        <v>216</v>
      </c>
      <c r="B185" s="121">
        <v>0</v>
      </c>
      <c r="C185" s="45">
        <v>0</v>
      </c>
      <c r="D185" s="44">
        <v>0</v>
      </c>
      <c r="E185" s="44">
        <v>0</v>
      </c>
      <c r="F185" s="44">
        <v>0</v>
      </c>
      <c r="G185" s="21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" customHeight="1">
      <c r="A186" s="11" t="s">
        <v>217</v>
      </c>
      <c r="B186" s="121">
        <v>0</v>
      </c>
      <c r="C186" s="45">
        <v>0</v>
      </c>
      <c r="D186" s="44">
        <v>0</v>
      </c>
      <c r="E186" s="44">
        <v>0</v>
      </c>
      <c r="F186" s="44">
        <v>0</v>
      </c>
      <c r="G186" s="21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" customHeight="1">
      <c r="A187" s="11" t="s">
        <v>218</v>
      </c>
      <c r="B187" s="121">
        <v>0</v>
      </c>
      <c r="C187" s="45">
        <v>0</v>
      </c>
      <c r="D187" s="44">
        <v>0</v>
      </c>
      <c r="E187" s="44">
        <v>0</v>
      </c>
      <c r="F187" s="44">
        <v>0</v>
      </c>
      <c r="G187" s="21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" customHeight="1">
      <c r="A188" s="11" t="s">
        <v>47</v>
      </c>
      <c r="B188" s="118">
        <v>220263.33</v>
      </c>
      <c r="C188" s="41">
        <v>567589.06999999995</v>
      </c>
      <c r="D188" s="41">
        <v>950846.74</v>
      </c>
      <c r="E188" s="41">
        <v>2172183.2399999998</v>
      </c>
      <c r="F188" s="41">
        <v>-1221336.4999999998</v>
      </c>
      <c r="G188" s="22">
        <v>-0.56230000000000002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" customHeight="1">
      <c r="A189" s="11" t="s">
        <v>50</v>
      </c>
      <c r="B189" s="50">
        <v>848022.1</v>
      </c>
      <c r="C189" s="20">
        <v>1384787.2</v>
      </c>
      <c r="D189" s="20">
        <v>3310692.4000000004</v>
      </c>
      <c r="E189" s="20">
        <v>6444022.5999999996</v>
      </c>
      <c r="F189" s="20">
        <v>-3133330.1999999993</v>
      </c>
      <c r="G189" s="21">
        <v>-0.48619999999999997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" customHeight="1">
      <c r="A190" s="11"/>
      <c r="B190" s="50"/>
      <c r="C190" s="20"/>
      <c r="D190" s="20"/>
      <c r="E190" s="20"/>
      <c r="F190" s="20"/>
      <c r="G190" s="2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" customHeight="1">
      <c r="A191" s="113" t="s">
        <v>51</v>
      </c>
      <c r="B191" s="50"/>
      <c r="C191" s="20"/>
      <c r="D191" s="20"/>
      <c r="E191" s="20"/>
      <c r="F191" s="20"/>
      <c r="G191" s="2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" customHeight="1">
      <c r="A192" s="11" t="s">
        <v>44</v>
      </c>
      <c r="B192" s="50">
        <v>12747901.220000001</v>
      </c>
      <c r="C192" s="20">
        <v>13254455.74</v>
      </c>
      <c r="D192" s="20">
        <v>46041492.700000003</v>
      </c>
      <c r="E192" s="20">
        <v>50858011.979999997</v>
      </c>
      <c r="F192" s="50">
        <v>-4816519.2799999937</v>
      </c>
      <c r="G192" s="21">
        <v>-9.4700000000000006E-2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" customHeight="1">
      <c r="A193" s="11" t="s">
        <v>52</v>
      </c>
      <c r="B193" s="117">
        <v>4577414.62</v>
      </c>
      <c r="C193" s="44">
        <v>6934409.0700000003</v>
      </c>
      <c r="D193" s="44">
        <v>29166388.379999999</v>
      </c>
      <c r="E193" s="44">
        <v>30186721.890000001</v>
      </c>
      <c r="F193" s="51">
        <v>-1020333.5100000016</v>
      </c>
      <c r="G193" s="21">
        <v>-3.3800000000000052E-2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" customHeight="1">
      <c r="A194" s="11" t="s">
        <v>53</v>
      </c>
      <c r="B194" s="117">
        <v>3000000</v>
      </c>
      <c r="C194" s="44">
        <v>3000000</v>
      </c>
      <c r="D194" s="44">
        <v>12000000</v>
      </c>
      <c r="E194" s="44">
        <v>12000000</v>
      </c>
      <c r="F194" s="51">
        <v>0</v>
      </c>
      <c r="G194" s="21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" customHeight="1">
      <c r="A195" s="11" t="s">
        <v>218</v>
      </c>
      <c r="B195" s="117">
        <v>0</v>
      </c>
      <c r="C195" s="44">
        <v>0</v>
      </c>
      <c r="D195" s="44">
        <v>0</v>
      </c>
      <c r="E195" s="44">
        <v>0</v>
      </c>
      <c r="F195" s="51">
        <v>0</v>
      </c>
      <c r="G195" s="21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" customHeight="1">
      <c r="A196" s="11" t="s">
        <v>54</v>
      </c>
      <c r="B196" s="118">
        <v>0</v>
      </c>
      <c r="C196" s="41">
        <v>0</v>
      </c>
      <c r="D196" s="41">
        <v>0</v>
      </c>
      <c r="E196" s="41">
        <v>0</v>
      </c>
      <c r="F196" s="52">
        <v>0</v>
      </c>
      <c r="G196" s="22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" customHeight="1">
      <c r="A197" s="11" t="s">
        <v>55</v>
      </c>
      <c r="B197" s="50">
        <v>20325315.84</v>
      </c>
      <c r="C197" s="20">
        <v>23188864.810000002</v>
      </c>
      <c r="D197" s="20">
        <v>87207881.079999998</v>
      </c>
      <c r="E197" s="20">
        <v>93044733.870000005</v>
      </c>
      <c r="F197" s="20">
        <v>-5836852.7900000066</v>
      </c>
      <c r="G197" s="21">
        <v>-6.2699999999999978E-2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" customHeight="1">
      <c r="A198" s="11"/>
      <c r="B198" s="50"/>
      <c r="C198" s="20"/>
      <c r="D198" s="20"/>
      <c r="E198" s="20"/>
      <c r="F198" s="20"/>
      <c r="G198" s="2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" customHeight="1">
      <c r="A199" s="11"/>
      <c r="B199" s="117"/>
      <c r="C199" s="11"/>
      <c r="D199" s="11"/>
      <c r="E199" s="11"/>
      <c r="F199" s="11"/>
      <c r="G199" s="2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" customHeight="1">
      <c r="A200" s="11" t="s">
        <v>40</v>
      </c>
      <c r="B200" s="117"/>
      <c r="C200" s="11"/>
      <c r="D200" s="11"/>
      <c r="E200" s="11"/>
      <c r="F200" s="11"/>
      <c r="G200" s="2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" customHeight="1">
      <c r="A201" s="11" t="s">
        <v>286</v>
      </c>
      <c r="B201" s="117"/>
      <c r="C201" s="11"/>
      <c r="D201" s="11"/>
      <c r="E201" s="11"/>
      <c r="F201" s="11"/>
      <c r="G201" s="2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" customHeight="1">
      <c r="A202" s="11"/>
      <c r="B202" s="117"/>
      <c r="C202" s="11"/>
      <c r="D202" s="11"/>
      <c r="E202" s="11"/>
      <c r="F202" s="11"/>
      <c r="G202" s="2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" customHeight="1">
      <c r="A203" s="114" t="s">
        <v>336</v>
      </c>
      <c r="B203" s="117"/>
      <c r="C203" s="11"/>
      <c r="D203" s="11"/>
      <c r="E203" s="11"/>
      <c r="F203" s="11"/>
      <c r="G203" s="2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" customHeight="1">
      <c r="A204" s="114" t="s">
        <v>328</v>
      </c>
      <c r="B204" s="117"/>
      <c r="C204" s="11"/>
      <c r="D204" s="11"/>
      <c r="E204" s="11"/>
      <c r="F204" s="11"/>
      <c r="G204" s="2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" customHeight="1">
      <c r="A205" s="7"/>
      <c r="B205" s="122"/>
      <c r="C205" s="7"/>
      <c r="D205" s="7" t="s">
        <v>337</v>
      </c>
      <c r="E205" s="7" t="s">
        <v>329</v>
      </c>
      <c r="F205" s="7" t="s">
        <v>41</v>
      </c>
      <c r="G205" s="7" t="s">
        <v>41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" customHeight="1">
      <c r="A206" s="7"/>
      <c r="B206" s="122" t="s">
        <v>308</v>
      </c>
      <c r="C206" s="7" t="s">
        <v>342</v>
      </c>
      <c r="D206" s="7" t="s">
        <v>42</v>
      </c>
      <c r="E206" s="7" t="s">
        <v>42</v>
      </c>
      <c r="F206" s="7" t="s">
        <v>43</v>
      </c>
      <c r="G206" s="7" t="s">
        <v>43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" customHeight="1">
      <c r="A207" s="7"/>
      <c r="B207" s="123">
        <v>2012</v>
      </c>
      <c r="C207" s="19">
        <v>2011</v>
      </c>
      <c r="D207" s="48">
        <v>41455</v>
      </c>
      <c r="E207" s="49">
        <v>41090</v>
      </c>
      <c r="F207" s="10" t="s">
        <v>13</v>
      </c>
      <c r="G207" s="10" t="s">
        <v>10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" customHeight="1">
      <c r="A208" s="11"/>
      <c r="B208" s="117"/>
      <c r="C208" s="11"/>
      <c r="D208" s="11"/>
      <c r="E208" s="11"/>
      <c r="F208" s="11"/>
      <c r="G208" s="2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" customHeight="1">
      <c r="A209" s="113" t="s">
        <v>56</v>
      </c>
      <c r="B209" s="117"/>
      <c r="C209" s="11"/>
      <c r="D209" s="11"/>
      <c r="E209" s="11"/>
      <c r="F209" s="11"/>
      <c r="G209" s="21"/>
      <c r="L209" s="3"/>
      <c r="M209" s="3"/>
      <c r="N209" s="3"/>
      <c r="O209" s="3" t="s">
        <v>39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" customHeight="1">
      <c r="A210" s="23" t="s">
        <v>44</v>
      </c>
      <c r="B210" s="50">
        <v>0</v>
      </c>
      <c r="C210" s="20">
        <v>0</v>
      </c>
      <c r="D210" s="20">
        <v>0</v>
      </c>
      <c r="E210" s="20">
        <v>0</v>
      </c>
      <c r="F210" s="20">
        <v>0</v>
      </c>
      <c r="G210" s="21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11" t="s">
        <v>57</v>
      </c>
      <c r="B211" s="117">
        <v>26691252.639999997</v>
      </c>
      <c r="C211" s="44">
        <v>26775060.600000001</v>
      </c>
      <c r="D211" s="44">
        <v>97881399.140000001</v>
      </c>
      <c r="E211" s="44">
        <v>100416580.56999999</v>
      </c>
      <c r="F211" s="44">
        <v>-2535181.4299999923</v>
      </c>
      <c r="G211" s="21">
        <v>-2.52E-2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11" t="s">
        <v>46</v>
      </c>
      <c r="B212" s="117">
        <v>4793790.0999999996</v>
      </c>
      <c r="C212" s="44">
        <v>4743293.24</v>
      </c>
      <c r="D212" s="44">
        <v>18490477</v>
      </c>
      <c r="E212" s="44">
        <v>18395390.589999996</v>
      </c>
      <c r="F212" s="44">
        <v>95086.410000003874</v>
      </c>
      <c r="G212" s="21">
        <v>5.2000000000000934E-3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11" t="s">
        <v>58</v>
      </c>
      <c r="B213" s="117">
        <v>0</v>
      </c>
      <c r="C213" s="44">
        <v>0</v>
      </c>
      <c r="D213" s="44">
        <v>3050000</v>
      </c>
      <c r="E213" s="44">
        <v>3050000</v>
      </c>
      <c r="F213" s="44">
        <v>0</v>
      </c>
      <c r="G213" s="21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11" t="s">
        <v>47</v>
      </c>
      <c r="B214" s="117">
        <v>1723482.09</v>
      </c>
      <c r="C214" s="44">
        <v>1723482.09</v>
      </c>
      <c r="D214" s="44">
        <v>31623429.650000002</v>
      </c>
      <c r="E214" s="44">
        <v>31583636.16</v>
      </c>
      <c r="F214" s="44">
        <v>39793.490000002086</v>
      </c>
      <c r="G214" s="21">
        <v>1.3000000000000789E-3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11" t="s">
        <v>59</v>
      </c>
      <c r="B215" s="117">
        <v>257025.41999999998</v>
      </c>
      <c r="C215" s="44">
        <v>262807.80000000005</v>
      </c>
      <c r="D215" s="44">
        <v>955251.65999999992</v>
      </c>
      <c r="E215" s="44">
        <v>1073183.3400000001</v>
      </c>
      <c r="F215" s="44">
        <v>-117931.68000000017</v>
      </c>
      <c r="G215" s="21">
        <v>-0.1099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11" t="s">
        <v>60</v>
      </c>
      <c r="B216" s="117">
        <v>483240.33</v>
      </c>
      <c r="C216" s="44">
        <v>493823.07</v>
      </c>
      <c r="D216" s="44">
        <v>1787067.1</v>
      </c>
      <c r="E216" s="44">
        <v>2012093.4000000001</v>
      </c>
      <c r="F216" s="44">
        <v>-225026.30000000005</v>
      </c>
      <c r="G216" s="21">
        <v>-0.11180000000000001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11" t="s">
        <v>61</v>
      </c>
      <c r="B217" s="117">
        <v>861862.43</v>
      </c>
      <c r="C217" s="44">
        <v>882006.91</v>
      </c>
      <c r="D217" s="44">
        <v>3410151.98</v>
      </c>
      <c r="E217" s="44">
        <v>3427817.87</v>
      </c>
      <c r="F217" s="44">
        <v>-17665.89000000013</v>
      </c>
      <c r="G217" s="21">
        <v>-5.1999999999999824E-3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11" t="s">
        <v>62</v>
      </c>
      <c r="B218" s="117">
        <v>17198.13</v>
      </c>
      <c r="C218" s="44">
        <v>16750.18</v>
      </c>
      <c r="D218" s="44">
        <v>73055.64</v>
      </c>
      <c r="E218" s="44">
        <v>48312.76</v>
      </c>
      <c r="F218" s="44">
        <v>24742.879999999997</v>
      </c>
      <c r="G218" s="21">
        <v>0.5121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11" t="s">
        <v>63</v>
      </c>
      <c r="B219" s="117">
        <v>6638.48</v>
      </c>
      <c r="C219" s="44">
        <v>6465.57</v>
      </c>
      <c r="D219" s="44">
        <v>28199.48</v>
      </c>
      <c r="E219" s="44">
        <v>18648.72</v>
      </c>
      <c r="F219" s="44">
        <v>9550.7599999999984</v>
      </c>
      <c r="G219" s="21">
        <v>0.5121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11" t="s">
        <v>64</v>
      </c>
      <c r="B220" s="117">
        <v>154727.26</v>
      </c>
      <c r="C220" s="44">
        <v>154727.26</v>
      </c>
      <c r="D220" s="44">
        <v>558610.22</v>
      </c>
      <c r="E220" s="44">
        <v>558610.22</v>
      </c>
      <c r="F220" s="44">
        <v>0</v>
      </c>
      <c r="G220" s="21">
        <v>0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11" t="s">
        <v>65</v>
      </c>
      <c r="B221" s="117">
        <v>157817.89000000001</v>
      </c>
      <c r="C221" s="44">
        <v>161648.17000000001</v>
      </c>
      <c r="D221" s="44">
        <v>611200.41</v>
      </c>
      <c r="E221" s="44">
        <v>609893.49</v>
      </c>
      <c r="F221" s="44">
        <v>1306.9200000000419</v>
      </c>
      <c r="G221" s="21">
        <v>2.0999999999999908E-3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11" t="s">
        <v>66</v>
      </c>
      <c r="B222" s="117">
        <v>0</v>
      </c>
      <c r="C222" s="44">
        <v>0</v>
      </c>
      <c r="D222" s="44">
        <v>5750000</v>
      </c>
      <c r="E222" s="44">
        <v>5750000</v>
      </c>
      <c r="F222" s="44">
        <v>0</v>
      </c>
      <c r="G222" s="21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11" t="s">
        <v>232</v>
      </c>
      <c r="B223" s="117">
        <v>15428.45</v>
      </c>
      <c r="C223" s="44">
        <v>16535.419999999998</v>
      </c>
      <c r="D223" s="44">
        <v>59874.289999999935</v>
      </c>
      <c r="E223" s="44">
        <v>59015.53</v>
      </c>
      <c r="F223" s="44">
        <v>858.75999999993655</v>
      </c>
      <c r="G223" s="21">
        <v>1.4599999999999946E-2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23" t="s">
        <v>67</v>
      </c>
      <c r="B224" s="117">
        <v>0</v>
      </c>
      <c r="C224" s="44">
        <v>0</v>
      </c>
      <c r="D224" s="44">
        <v>0</v>
      </c>
      <c r="E224" s="44">
        <v>0</v>
      </c>
      <c r="F224" s="44">
        <v>0</v>
      </c>
      <c r="G224" s="21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11" t="s">
        <v>68</v>
      </c>
      <c r="B225" s="120">
        <v>231396.47</v>
      </c>
      <c r="C225" s="46">
        <v>821193.39</v>
      </c>
      <c r="D225" s="46">
        <v>2686098.7600000002</v>
      </c>
      <c r="E225" s="46">
        <v>3133224.7900000005</v>
      </c>
      <c r="F225" s="46">
        <v>-447126.03000000026</v>
      </c>
      <c r="G225" s="34">
        <v>-0.14270000000000005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11" t="s">
        <v>229</v>
      </c>
      <c r="B226" s="120">
        <v>0</v>
      </c>
      <c r="C226" s="46">
        <v>0</v>
      </c>
      <c r="D226" s="46">
        <v>0</v>
      </c>
      <c r="E226" s="46">
        <v>0</v>
      </c>
      <c r="F226" s="46">
        <v>0</v>
      </c>
      <c r="G226" s="34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11" t="s">
        <v>69</v>
      </c>
      <c r="B227" s="124">
        <v>35393859.689999998</v>
      </c>
      <c r="C227" s="32">
        <v>36057793.700000003</v>
      </c>
      <c r="D227" s="32">
        <v>166964815.32999992</v>
      </c>
      <c r="E227" s="32">
        <v>170136407.44</v>
      </c>
      <c r="F227" s="32">
        <v>-3171592.1099999878</v>
      </c>
      <c r="G227" s="35">
        <v>-1.859999999999995E-2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A228"/>
      <c r="B228" s="119"/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75">
      <c r="A229" s="113" t="s">
        <v>70</v>
      </c>
      <c r="B229" s="117"/>
      <c r="C229" s="11"/>
      <c r="D229" s="11"/>
      <c r="E229" s="11"/>
      <c r="F229" s="11"/>
      <c r="G229" s="21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11" t="s">
        <v>44</v>
      </c>
      <c r="B230" s="50">
        <v>601025.68999999994</v>
      </c>
      <c r="C230" s="20">
        <v>884255.9</v>
      </c>
      <c r="D230" s="20">
        <v>2001498.23</v>
      </c>
      <c r="E230" s="20">
        <v>3304341.0799999996</v>
      </c>
      <c r="F230" s="20">
        <v>-1302842.8499999996</v>
      </c>
      <c r="G230" s="21">
        <v>-0.39429999999999998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11" t="s">
        <v>57</v>
      </c>
      <c r="B231" s="117">
        <v>4361833.2300000004</v>
      </c>
      <c r="C231" s="44">
        <v>5564246.71</v>
      </c>
      <c r="D231" s="44">
        <v>17218460.510000002</v>
      </c>
      <c r="E231" s="44">
        <v>14356273.440000001</v>
      </c>
      <c r="F231" s="44">
        <v>2862187.0700000003</v>
      </c>
      <c r="G231" s="21">
        <v>0.19940000000000002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11" t="s">
        <v>71</v>
      </c>
      <c r="B232" s="117">
        <v>1301786.5</v>
      </c>
      <c r="C232" s="44">
        <v>1342728</v>
      </c>
      <c r="D232" s="44">
        <v>5334169.5</v>
      </c>
      <c r="E232" s="44">
        <v>5276584.5</v>
      </c>
      <c r="F232" s="44">
        <v>57585</v>
      </c>
      <c r="G232" s="21">
        <v>1.089999999999991E-2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11" t="s">
        <v>58</v>
      </c>
      <c r="B233" s="117">
        <v>2220</v>
      </c>
      <c r="C233" s="44">
        <v>2420</v>
      </c>
      <c r="D233" s="44">
        <v>8800</v>
      </c>
      <c r="E233" s="44">
        <v>9300</v>
      </c>
      <c r="F233" s="44">
        <v>-500</v>
      </c>
      <c r="G233" s="21">
        <v>-5.3799999999999959E-2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11" t="s">
        <v>248</v>
      </c>
      <c r="B234" s="117">
        <v>939680</v>
      </c>
      <c r="C234" s="44">
        <v>976868</v>
      </c>
      <c r="D234" s="44">
        <v>3909816</v>
      </c>
      <c r="E234" s="44">
        <v>3878184</v>
      </c>
      <c r="F234" s="44">
        <v>31632</v>
      </c>
      <c r="G234" s="21">
        <v>8.1999999999999851E-3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11" t="s">
        <v>47</v>
      </c>
      <c r="B235" s="117">
        <v>1842464.59</v>
      </c>
      <c r="C235" s="44">
        <v>2293618.54</v>
      </c>
      <c r="D235" s="44">
        <v>10442315.799999999</v>
      </c>
      <c r="E235" s="44">
        <v>10565374.059999999</v>
      </c>
      <c r="F235" s="44">
        <v>-123058.25999999978</v>
      </c>
      <c r="G235" s="21">
        <v>-1.1600000000000055E-2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11" t="s">
        <v>245</v>
      </c>
      <c r="B236" s="117">
        <v>120</v>
      </c>
      <c r="C236" s="44">
        <v>96</v>
      </c>
      <c r="D236" s="44">
        <v>744</v>
      </c>
      <c r="E236" s="44">
        <v>672</v>
      </c>
      <c r="F236" s="44">
        <v>72</v>
      </c>
      <c r="G236" s="21">
        <v>0.10709999999999997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23" t="s">
        <v>45</v>
      </c>
      <c r="B237" s="117">
        <v>0</v>
      </c>
      <c r="C237" s="44">
        <v>0</v>
      </c>
      <c r="D237" s="44">
        <v>0</v>
      </c>
      <c r="E237" s="44">
        <v>0</v>
      </c>
      <c r="F237" s="44">
        <v>0</v>
      </c>
      <c r="G237" s="21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23" t="s">
        <v>72</v>
      </c>
      <c r="B238" s="117">
        <v>0</v>
      </c>
      <c r="C238" s="44">
        <v>0</v>
      </c>
      <c r="D238" s="44">
        <v>0</v>
      </c>
      <c r="E238" s="44">
        <v>0</v>
      </c>
      <c r="F238" s="44">
        <v>0</v>
      </c>
      <c r="G238" s="21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11" t="s">
        <v>73</v>
      </c>
      <c r="B239" s="117">
        <v>39673</v>
      </c>
      <c r="C239" s="44">
        <v>42770</v>
      </c>
      <c r="D239" s="44">
        <v>152910</v>
      </c>
      <c r="E239" s="44">
        <v>155941</v>
      </c>
      <c r="F239" s="44">
        <v>-3031</v>
      </c>
      <c r="G239" s="21">
        <v>-1.9399999999999973E-2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11" t="s">
        <v>74</v>
      </c>
      <c r="B240" s="117">
        <v>503099.91000000003</v>
      </c>
      <c r="C240" s="44">
        <v>14854.17</v>
      </c>
      <c r="D240" s="44">
        <v>547514.37</v>
      </c>
      <c r="E240" s="44">
        <v>702407.59</v>
      </c>
      <c r="F240" s="44">
        <v>-154893.21999999997</v>
      </c>
      <c r="G240" s="21">
        <v>-0.22050000000000003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11" t="s">
        <v>75</v>
      </c>
      <c r="B241" s="117">
        <v>0</v>
      </c>
      <c r="C241" s="44">
        <v>0</v>
      </c>
      <c r="D241" s="44">
        <v>0</v>
      </c>
      <c r="E241" s="44">
        <v>0</v>
      </c>
      <c r="F241" s="44">
        <v>0</v>
      </c>
      <c r="G241" s="21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11" t="s">
        <v>237</v>
      </c>
      <c r="B242" s="117">
        <v>34338.5</v>
      </c>
      <c r="C242" s="44">
        <v>33174.5</v>
      </c>
      <c r="D242" s="44">
        <v>132958</v>
      </c>
      <c r="E242" s="44">
        <v>126551</v>
      </c>
      <c r="F242" s="44">
        <v>6407</v>
      </c>
      <c r="G242" s="21">
        <v>5.0599999999999978E-2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11" t="s">
        <v>76</v>
      </c>
      <c r="B243" s="117">
        <v>20898</v>
      </c>
      <c r="C243" s="44">
        <v>22326</v>
      </c>
      <c r="D243" s="44">
        <v>86040</v>
      </c>
      <c r="E243" s="44">
        <v>83736</v>
      </c>
      <c r="F243" s="44">
        <v>2304</v>
      </c>
      <c r="G243" s="21">
        <v>2.750000000000008E-2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11" t="s">
        <v>77</v>
      </c>
      <c r="B244" s="117">
        <v>51180</v>
      </c>
      <c r="C244" s="44">
        <v>52320</v>
      </c>
      <c r="D244" s="44">
        <v>202480</v>
      </c>
      <c r="E244" s="44">
        <v>203080</v>
      </c>
      <c r="F244" s="44">
        <v>-600</v>
      </c>
      <c r="G244" s="21">
        <v>-3.0000000000000027E-3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23" t="s">
        <v>210</v>
      </c>
      <c r="B245" s="117">
        <v>1125</v>
      </c>
      <c r="C245" s="44">
        <v>1400</v>
      </c>
      <c r="D245" s="44">
        <v>4700</v>
      </c>
      <c r="E245" s="44">
        <v>4875</v>
      </c>
      <c r="F245" s="44">
        <v>-175</v>
      </c>
      <c r="G245" s="21">
        <v>-3.5900000000000043E-2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23" t="s">
        <v>214</v>
      </c>
      <c r="B246" s="117">
        <v>6550</v>
      </c>
      <c r="C246" s="44">
        <v>6475</v>
      </c>
      <c r="D246" s="44">
        <v>24975</v>
      </c>
      <c r="E246" s="44">
        <v>24650</v>
      </c>
      <c r="F246" s="44">
        <v>325</v>
      </c>
      <c r="G246" s="21">
        <v>1.3200000000000101E-2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23" t="s">
        <v>228</v>
      </c>
      <c r="B247" s="117">
        <v>44561.120000000003</v>
      </c>
      <c r="C247" s="44">
        <v>44160.72</v>
      </c>
      <c r="D247" s="44">
        <v>179066.84</v>
      </c>
      <c r="E247" s="44">
        <v>172713.56</v>
      </c>
      <c r="F247" s="44">
        <v>6353.2799999999988</v>
      </c>
      <c r="G247" s="21">
        <v>3.6799999999999944E-2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23" t="s">
        <v>211</v>
      </c>
      <c r="B248" s="117">
        <v>354495.88</v>
      </c>
      <c r="C248" s="44">
        <v>330398.78000000003</v>
      </c>
      <c r="D248" s="44">
        <v>1521993.6600000001</v>
      </c>
      <c r="E248" s="44">
        <v>1181936.44</v>
      </c>
      <c r="F248" s="44">
        <v>340057.2200000002</v>
      </c>
      <c r="G248" s="21">
        <v>0.28770000000000007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25" t="s">
        <v>290</v>
      </c>
      <c r="B249" s="117">
        <v>456</v>
      </c>
      <c r="C249" s="44">
        <v>336</v>
      </c>
      <c r="D249" s="44">
        <v>1944</v>
      </c>
      <c r="E249" s="44">
        <v>1632</v>
      </c>
      <c r="F249" s="44">
        <v>312</v>
      </c>
      <c r="G249" s="21">
        <v>0.19120000000000004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11" t="s">
        <v>78</v>
      </c>
      <c r="B250" s="120">
        <v>0</v>
      </c>
      <c r="C250" s="46">
        <v>0</v>
      </c>
      <c r="D250" s="46">
        <v>0</v>
      </c>
      <c r="E250" s="46">
        <v>0</v>
      </c>
      <c r="F250" s="46">
        <v>0</v>
      </c>
      <c r="G250" s="34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11" t="s">
        <v>283</v>
      </c>
      <c r="B251" s="120">
        <v>387787.66</v>
      </c>
      <c r="C251" s="46">
        <v>132366.13</v>
      </c>
      <c r="D251" s="46">
        <v>1872482.95</v>
      </c>
      <c r="E251" s="46">
        <v>471131.06</v>
      </c>
      <c r="F251" s="46">
        <v>1401351.89</v>
      </c>
      <c r="G251" s="34">
        <v>2.9744000000000002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11" t="s">
        <v>240</v>
      </c>
      <c r="B252" s="120">
        <v>3336</v>
      </c>
      <c r="C252" s="46">
        <v>2808</v>
      </c>
      <c r="D252" s="46">
        <v>12936</v>
      </c>
      <c r="E252" s="46">
        <v>11088</v>
      </c>
      <c r="F252" s="46">
        <v>1848</v>
      </c>
      <c r="G252" s="34">
        <v>0.16670000000000007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26" t="s">
        <v>330</v>
      </c>
      <c r="B253" s="118">
        <v>336</v>
      </c>
      <c r="C253" s="41">
        <v>288</v>
      </c>
      <c r="D253" s="25">
        <v>1512</v>
      </c>
      <c r="E253" s="41">
        <v>5016</v>
      </c>
      <c r="F253" s="41">
        <v>-3504</v>
      </c>
      <c r="G253" s="22">
        <v>-0.6986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11" t="s">
        <v>79</v>
      </c>
      <c r="B254" s="50">
        <v>10496967.08</v>
      </c>
      <c r="C254" s="20">
        <v>11747910.449999999</v>
      </c>
      <c r="D254" s="20">
        <v>43657316.859999999</v>
      </c>
      <c r="E254" s="20">
        <v>40535486.730000004</v>
      </c>
      <c r="F254" s="20">
        <v>3121830.1300000008</v>
      </c>
      <c r="G254" s="21">
        <v>7.6999999999999957E-2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11"/>
      <c r="B255" s="117"/>
      <c r="C255" s="11"/>
      <c r="D255" s="11"/>
      <c r="E255" s="11"/>
      <c r="F255" s="11"/>
      <c r="G255" s="21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75">
      <c r="A256" s="113" t="s">
        <v>80</v>
      </c>
      <c r="B256" s="117"/>
      <c r="C256" s="11"/>
      <c r="D256" s="11"/>
      <c r="E256" s="11"/>
      <c r="F256" s="11"/>
      <c r="G256" s="21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11" t="s">
        <v>44</v>
      </c>
      <c r="B257" s="50">
        <v>0</v>
      </c>
      <c r="C257" s="20">
        <v>0</v>
      </c>
      <c r="D257" s="20">
        <v>0</v>
      </c>
      <c r="E257" s="20">
        <v>0</v>
      </c>
      <c r="F257" s="20">
        <v>0</v>
      </c>
      <c r="G257" s="58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11" t="s">
        <v>291</v>
      </c>
      <c r="B258" s="127">
        <v>1026417.57</v>
      </c>
      <c r="C258" s="24">
        <v>768334.75</v>
      </c>
      <c r="D258" s="41">
        <v>3455080.78</v>
      </c>
      <c r="E258" s="41">
        <v>2898405.0619999999</v>
      </c>
      <c r="F258" s="41">
        <v>556675.71799999988</v>
      </c>
      <c r="G258" s="22">
        <v>0.19209999999999994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11" t="s">
        <v>81</v>
      </c>
      <c r="B259" s="50">
        <v>1026417.57</v>
      </c>
      <c r="C259" s="20">
        <v>768334.75</v>
      </c>
      <c r="D259" s="20">
        <v>3455080.78</v>
      </c>
      <c r="E259" s="20">
        <v>2898405.0619999999</v>
      </c>
      <c r="F259" s="20">
        <v>556675.71799999988</v>
      </c>
      <c r="G259" s="21">
        <v>0.19209999999999994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11"/>
      <c r="B260" s="117"/>
      <c r="C260" s="11"/>
      <c r="D260" s="11"/>
      <c r="E260" s="11"/>
      <c r="F260" s="11"/>
      <c r="G260" s="21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75">
      <c r="A261" s="113" t="s">
        <v>82</v>
      </c>
      <c r="B261" s="117"/>
      <c r="C261" s="11"/>
      <c r="D261" s="11"/>
      <c r="E261" s="11"/>
      <c r="F261" s="11"/>
      <c r="G261" s="2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11" t="s">
        <v>44</v>
      </c>
      <c r="B262" s="50">
        <v>48127611.820000008</v>
      </c>
      <c r="C262" s="20">
        <v>41505225.359999999</v>
      </c>
      <c r="D262" s="20">
        <v>68324582.830000013</v>
      </c>
      <c r="E262" s="20">
        <v>58976283.170000002</v>
      </c>
      <c r="F262" s="20">
        <v>9348299.6600000113</v>
      </c>
      <c r="G262" s="21">
        <v>0.15850000000000009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11" t="s">
        <v>45</v>
      </c>
      <c r="B263" s="117">
        <v>21765.33</v>
      </c>
      <c r="C263" s="44">
        <v>367.12</v>
      </c>
      <c r="D263" s="44">
        <v>621028.18999999994</v>
      </c>
      <c r="E263" s="44">
        <v>589177.38</v>
      </c>
      <c r="F263" s="44">
        <v>31850.809999999939</v>
      </c>
      <c r="G263" s="21">
        <v>5.4100000000000037E-2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11" t="s">
        <v>83</v>
      </c>
      <c r="B264" s="117">
        <v>21765.33</v>
      </c>
      <c r="C264" s="44">
        <v>367.12</v>
      </c>
      <c r="D264" s="44">
        <v>621028.92999999993</v>
      </c>
      <c r="E264" s="44">
        <v>589177.39</v>
      </c>
      <c r="F264" s="44">
        <v>31851.539999999921</v>
      </c>
      <c r="G264" s="21">
        <v>5.4100000000000037E-2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11" t="s">
        <v>84</v>
      </c>
      <c r="B265" s="117">
        <v>43530.73</v>
      </c>
      <c r="C265" s="44">
        <v>734.25</v>
      </c>
      <c r="D265" s="44">
        <v>1242058.21</v>
      </c>
      <c r="E265" s="44">
        <v>1178354.78</v>
      </c>
      <c r="F265" s="44">
        <v>63703.429999999935</v>
      </c>
      <c r="G265" s="21">
        <v>5.4100000000000037E-2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11" t="s">
        <v>218</v>
      </c>
      <c r="B266" s="117">
        <v>0</v>
      </c>
      <c r="C266" s="44">
        <v>0</v>
      </c>
      <c r="D266" s="44">
        <v>0</v>
      </c>
      <c r="E266" s="44">
        <v>0</v>
      </c>
      <c r="F266" s="44">
        <v>0</v>
      </c>
      <c r="G266" s="21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11" t="s">
        <v>252</v>
      </c>
      <c r="B267" s="117">
        <v>0</v>
      </c>
      <c r="C267" s="44">
        <v>0</v>
      </c>
      <c r="D267" s="44">
        <v>0</v>
      </c>
      <c r="E267" s="44">
        <v>0</v>
      </c>
      <c r="F267" s="44">
        <v>0</v>
      </c>
      <c r="G267" s="21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11" t="s">
        <v>85</v>
      </c>
      <c r="B268" s="117">
        <v>1000</v>
      </c>
      <c r="C268" s="44">
        <v>0</v>
      </c>
      <c r="D268" s="44">
        <v>1000</v>
      </c>
      <c r="E268" s="44">
        <v>0</v>
      </c>
      <c r="F268" s="44">
        <v>1000</v>
      </c>
      <c r="G268" s="21">
        <v>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11" t="s">
        <v>86</v>
      </c>
      <c r="B269" s="118">
        <v>358.69</v>
      </c>
      <c r="C269" s="41">
        <v>11.2</v>
      </c>
      <c r="D269" s="41">
        <v>54756.58</v>
      </c>
      <c r="E269" s="41">
        <v>58681.27</v>
      </c>
      <c r="F269" s="41">
        <v>-3924.6899999999951</v>
      </c>
      <c r="G269" s="22">
        <v>-6.6899999999999959E-2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11" t="s">
        <v>87</v>
      </c>
      <c r="B270" s="50">
        <v>48216031.899999999</v>
      </c>
      <c r="C270" s="20">
        <v>41506705.049999997</v>
      </c>
      <c r="D270" s="20">
        <v>70864454.74000001</v>
      </c>
      <c r="E270" s="20">
        <v>61391673.99000001</v>
      </c>
      <c r="F270" s="20">
        <v>9472780.7500000112</v>
      </c>
      <c r="G270" s="21">
        <v>0.1543000000000001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11"/>
      <c r="B271" s="117"/>
      <c r="C271" s="11"/>
      <c r="D271" s="11"/>
      <c r="E271" s="11"/>
      <c r="F271" s="11"/>
      <c r="G271" s="2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75">
      <c r="A272" s="113" t="s">
        <v>88</v>
      </c>
      <c r="B272" s="117"/>
      <c r="C272" s="11"/>
      <c r="D272" s="11"/>
      <c r="E272" s="11"/>
      <c r="F272" s="11"/>
      <c r="G272" s="2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11" t="s">
        <v>44</v>
      </c>
      <c r="B273" s="50">
        <v>4814358.46</v>
      </c>
      <c r="C273" s="20">
        <v>4760695.9800000004</v>
      </c>
      <c r="D273" s="20">
        <v>20571472.050000001</v>
      </c>
      <c r="E273" s="20">
        <v>19689721.060000002</v>
      </c>
      <c r="F273" s="20">
        <v>881750.98999999836</v>
      </c>
      <c r="G273" s="21">
        <v>4.4799999999999951E-2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11" t="s">
        <v>47</v>
      </c>
      <c r="B274" s="117">
        <v>24000</v>
      </c>
      <c r="C274" s="44">
        <v>24300</v>
      </c>
      <c r="D274" s="44">
        <v>110400</v>
      </c>
      <c r="E274" s="44">
        <v>109425</v>
      </c>
      <c r="F274" s="44">
        <v>975</v>
      </c>
      <c r="G274" s="21">
        <v>8.899999999999908E-3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11" t="s">
        <v>45</v>
      </c>
      <c r="B275" s="117">
        <v>201875</v>
      </c>
      <c r="C275" s="44">
        <v>201800</v>
      </c>
      <c r="D275" s="44">
        <v>820700</v>
      </c>
      <c r="E275" s="44">
        <v>827000</v>
      </c>
      <c r="F275" s="44">
        <v>-6300</v>
      </c>
      <c r="G275" s="21">
        <v>-7.6000000000000512E-3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11" t="s">
        <v>89</v>
      </c>
      <c r="B276" s="118">
        <v>447141.62</v>
      </c>
      <c r="C276" s="41">
        <v>469967.71</v>
      </c>
      <c r="D276" s="41">
        <v>1907832.37</v>
      </c>
      <c r="E276" s="41">
        <v>1869273.22</v>
      </c>
      <c r="F276" s="41">
        <v>38559.15000000014</v>
      </c>
      <c r="G276" s="22">
        <v>2.0599999999999952E-2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11" t="s">
        <v>90</v>
      </c>
      <c r="B277" s="50">
        <v>5487375.0800000001</v>
      </c>
      <c r="C277" s="20">
        <v>5456763.6900000004</v>
      </c>
      <c r="D277" s="20">
        <v>23410404.420000002</v>
      </c>
      <c r="E277" s="20">
        <v>22495419.280000001</v>
      </c>
      <c r="F277" s="20">
        <v>914985.1399999985</v>
      </c>
      <c r="G277" s="21">
        <v>4.0699999999999958E-2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11"/>
      <c r="B278" s="50"/>
      <c r="C278" s="20"/>
      <c r="D278" s="20"/>
      <c r="E278" s="20"/>
      <c r="F278" s="20"/>
      <c r="G278" s="2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75">
      <c r="A279" s="113" t="s">
        <v>298</v>
      </c>
      <c r="B279" s="50"/>
      <c r="C279" s="20"/>
      <c r="D279" s="20"/>
      <c r="E279" s="20"/>
      <c r="F279" s="20"/>
      <c r="G279" s="2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128" t="s">
        <v>44</v>
      </c>
      <c r="B280" s="118">
        <v>23090.719999999998</v>
      </c>
      <c r="C280" s="41">
        <v>0</v>
      </c>
      <c r="D280" s="41">
        <v>23090.719999999998</v>
      </c>
      <c r="E280" s="41">
        <v>0</v>
      </c>
      <c r="F280" s="41">
        <v>23090.719999999998</v>
      </c>
      <c r="G280" s="22">
        <v>0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11" t="s">
        <v>299</v>
      </c>
      <c r="B281" s="117">
        <v>23090.719999999998</v>
      </c>
      <c r="C281" s="11">
        <v>0</v>
      </c>
      <c r="D281" s="11">
        <v>23090.719999999998</v>
      </c>
      <c r="E281" s="11">
        <v>0</v>
      </c>
      <c r="F281" s="11">
        <v>23090.719999999998</v>
      </c>
      <c r="G281" s="21">
        <v>0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11"/>
      <c r="B282" s="117"/>
      <c r="C282" s="11"/>
      <c r="D282" s="11"/>
      <c r="E282" s="11"/>
      <c r="F282" s="11"/>
      <c r="G282" s="2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11"/>
      <c r="B283" s="117"/>
      <c r="C283" s="11"/>
      <c r="D283" s="11"/>
      <c r="E283" s="11"/>
      <c r="F283" s="11"/>
      <c r="G283" s="2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11" t="s">
        <v>40</v>
      </c>
      <c r="B284" s="117"/>
      <c r="C284" s="11"/>
      <c r="D284" s="11"/>
      <c r="E284" s="11"/>
      <c r="F284" s="11"/>
      <c r="G284" s="2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11" t="s">
        <v>286</v>
      </c>
      <c r="B285" s="117"/>
      <c r="C285" s="11"/>
      <c r="D285" s="11"/>
      <c r="E285" s="11"/>
      <c r="F285" s="11"/>
      <c r="G285" s="2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11"/>
      <c r="B286" s="117"/>
      <c r="C286" s="11"/>
      <c r="D286" s="11"/>
      <c r="E286" s="11"/>
      <c r="F286" s="11"/>
      <c r="G286" s="2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114" t="s">
        <v>336</v>
      </c>
      <c r="B287" s="117"/>
      <c r="C287" s="11"/>
      <c r="D287" s="11"/>
      <c r="E287" s="11"/>
      <c r="F287" s="11"/>
      <c r="G287" s="2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114" t="s">
        <v>328</v>
      </c>
      <c r="B288" s="117"/>
      <c r="C288" s="11"/>
      <c r="D288" s="11"/>
      <c r="E288" s="11"/>
      <c r="F288" s="11"/>
      <c r="G288" s="2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7"/>
      <c r="B289" s="122"/>
      <c r="C289" s="7"/>
      <c r="D289" s="7" t="s">
        <v>337</v>
      </c>
      <c r="E289" s="7" t="s">
        <v>329</v>
      </c>
      <c r="F289" s="7" t="s">
        <v>41</v>
      </c>
      <c r="G289" s="7" t="s">
        <v>41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7"/>
      <c r="B290" s="122" t="s">
        <v>308</v>
      </c>
      <c r="C290" s="7" t="s">
        <v>342</v>
      </c>
      <c r="D290" s="7" t="s">
        <v>42</v>
      </c>
      <c r="E290" s="7" t="s">
        <v>42</v>
      </c>
      <c r="F290" s="7" t="s">
        <v>43</v>
      </c>
      <c r="G290" s="7" t="s">
        <v>43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7"/>
      <c r="B291" s="123">
        <v>2012</v>
      </c>
      <c r="C291" s="19">
        <v>2011</v>
      </c>
      <c r="D291" s="48">
        <v>41455</v>
      </c>
      <c r="E291" s="49">
        <v>41090</v>
      </c>
      <c r="F291" s="10" t="s">
        <v>13</v>
      </c>
      <c r="G291" s="10" t="s">
        <v>10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11"/>
      <c r="B292" s="117"/>
      <c r="C292" s="11"/>
      <c r="D292" s="11"/>
      <c r="E292" s="11"/>
      <c r="F292" s="11"/>
      <c r="G292" s="2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75">
      <c r="A293" s="113" t="s">
        <v>91</v>
      </c>
      <c r="B293" s="117"/>
      <c r="C293" s="11"/>
      <c r="D293" s="11"/>
      <c r="E293" s="11"/>
      <c r="F293" s="11"/>
      <c r="G293" s="2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11" t="s">
        <v>44</v>
      </c>
      <c r="B294" s="127">
        <v>2301459.7600000002</v>
      </c>
      <c r="C294" s="24">
        <v>2579853.81</v>
      </c>
      <c r="D294" s="24">
        <v>10615156.959999999</v>
      </c>
      <c r="E294" s="24">
        <v>10617232.65</v>
      </c>
      <c r="F294" s="24">
        <v>-2075.6900000013411</v>
      </c>
      <c r="G294" s="22">
        <v>-1.9999999999997797E-4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11" t="s">
        <v>92</v>
      </c>
      <c r="B295" s="50">
        <v>2301459.7600000002</v>
      </c>
      <c r="C295" s="20">
        <v>2579853.81</v>
      </c>
      <c r="D295" s="20">
        <v>10615156.959999999</v>
      </c>
      <c r="E295" s="20">
        <v>10617232.65</v>
      </c>
      <c r="F295" s="32">
        <v>-2075.6900000013411</v>
      </c>
      <c r="G295" s="21">
        <v>-1.9999999999997797E-4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11"/>
      <c r="B296" s="50"/>
      <c r="C296" s="20"/>
      <c r="D296" s="20"/>
      <c r="E296" s="20"/>
      <c r="F296" s="33"/>
      <c r="G296" s="2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75">
      <c r="A297" s="113" t="s">
        <v>247</v>
      </c>
      <c r="B297" s="50"/>
      <c r="C297" s="20"/>
      <c r="D297" s="20"/>
      <c r="E297" s="20"/>
      <c r="F297" s="33"/>
      <c r="G297" s="2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11" t="s">
        <v>248</v>
      </c>
      <c r="B298" s="127">
        <v>71950</v>
      </c>
      <c r="C298" s="24">
        <v>81055</v>
      </c>
      <c r="D298" s="24">
        <v>354745</v>
      </c>
      <c r="E298" s="24">
        <v>300888.5</v>
      </c>
      <c r="F298" s="24">
        <v>53856.5</v>
      </c>
      <c r="G298" s="22">
        <v>0.17900000000000005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11" t="s">
        <v>249</v>
      </c>
      <c r="B299" s="50">
        <v>71950</v>
      </c>
      <c r="C299" s="20">
        <v>81055</v>
      </c>
      <c r="D299" s="20">
        <v>354745</v>
      </c>
      <c r="E299" s="20">
        <v>300888.5</v>
      </c>
      <c r="F299" s="32">
        <v>53856.5</v>
      </c>
      <c r="G299" s="21">
        <v>0.17900000000000005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11"/>
      <c r="B300" s="117"/>
      <c r="C300" s="11"/>
      <c r="D300" s="11"/>
      <c r="E300" s="11"/>
      <c r="F300" s="11"/>
      <c r="G300" s="2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75">
      <c r="A301" s="113" t="s">
        <v>93</v>
      </c>
      <c r="B301" s="117"/>
      <c r="C301" s="11"/>
      <c r="D301" s="11"/>
      <c r="E301" s="11"/>
      <c r="F301" s="11"/>
      <c r="G301" s="2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11" t="s">
        <v>44</v>
      </c>
      <c r="B302" s="127">
        <v>0</v>
      </c>
      <c r="C302" s="24">
        <v>4733.54</v>
      </c>
      <c r="D302" s="24">
        <v>1504680.97</v>
      </c>
      <c r="E302" s="24">
        <v>2381073.0499999998</v>
      </c>
      <c r="F302" s="24">
        <v>-876392.07999999984</v>
      </c>
      <c r="G302" s="22">
        <v>-0.36809999999999998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11" t="s">
        <v>94</v>
      </c>
      <c r="B303" s="50">
        <v>0</v>
      </c>
      <c r="C303" s="20">
        <v>4733.54</v>
      </c>
      <c r="D303" s="20">
        <v>1504680.97</v>
      </c>
      <c r="E303" s="20">
        <v>2381073.0499999998</v>
      </c>
      <c r="F303" s="32">
        <v>-876392.07999999984</v>
      </c>
      <c r="G303" s="21">
        <v>-0.36809999999999998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11"/>
      <c r="B304" s="117"/>
      <c r="C304" s="11"/>
      <c r="D304" s="11"/>
      <c r="E304" s="11"/>
      <c r="F304" s="11"/>
      <c r="G304" s="2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75">
      <c r="A305" s="113" t="s">
        <v>95</v>
      </c>
      <c r="B305" s="117"/>
      <c r="C305" s="11"/>
      <c r="D305" s="11"/>
      <c r="E305" s="11"/>
      <c r="F305" s="11"/>
      <c r="G305" s="2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11" t="s">
        <v>44</v>
      </c>
      <c r="B306" s="127">
        <v>2192893.83</v>
      </c>
      <c r="C306" s="24">
        <v>1644839.42</v>
      </c>
      <c r="D306" s="24">
        <v>4602994.3</v>
      </c>
      <c r="E306" s="24">
        <v>3697127.34</v>
      </c>
      <c r="F306" s="24">
        <v>905866.96</v>
      </c>
      <c r="G306" s="22">
        <v>0.24500000000000011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11" t="s">
        <v>96</v>
      </c>
      <c r="B307" s="50">
        <v>2192893.83</v>
      </c>
      <c r="C307" s="20">
        <v>1644839.42</v>
      </c>
      <c r="D307" s="20">
        <v>4602994.3</v>
      </c>
      <c r="E307" s="20">
        <v>3697127.34</v>
      </c>
      <c r="F307" s="32">
        <v>905866.96</v>
      </c>
      <c r="G307" s="21">
        <v>0.24500000000000011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11"/>
      <c r="B308" s="117"/>
      <c r="C308" s="11"/>
      <c r="D308" s="11"/>
      <c r="E308" s="11"/>
      <c r="F308" s="11"/>
      <c r="G308" s="2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75">
      <c r="A309" s="113" t="s">
        <v>97</v>
      </c>
      <c r="B309" s="117"/>
      <c r="C309" s="11"/>
      <c r="D309" s="11"/>
      <c r="E309" s="11"/>
      <c r="F309" s="11"/>
      <c r="G309" s="2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11" t="s">
        <v>44</v>
      </c>
      <c r="B310" s="129">
        <v>0</v>
      </c>
      <c r="C310" s="33">
        <v>0</v>
      </c>
      <c r="D310" s="33">
        <v>0</v>
      </c>
      <c r="E310" s="33">
        <v>0</v>
      </c>
      <c r="F310" s="33">
        <v>0</v>
      </c>
      <c r="G310" s="34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11" t="s">
        <v>256</v>
      </c>
      <c r="B311" s="118">
        <v>553906.03</v>
      </c>
      <c r="C311" s="41">
        <v>667530.69999999995</v>
      </c>
      <c r="D311" s="41">
        <v>2570166.4500000002</v>
      </c>
      <c r="E311" s="41">
        <v>2697014.41</v>
      </c>
      <c r="F311" s="46">
        <v>-126847.95999999996</v>
      </c>
      <c r="G311" s="22">
        <v>-4.7000000000000042E-2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11" t="s">
        <v>98</v>
      </c>
      <c r="B312" s="50">
        <v>553906.03</v>
      </c>
      <c r="C312" s="20">
        <v>667530.69999999995</v>
      </c>
      <c r="D312" s="20">
        <v>2570166.4500000002</v>
      </c>
      <c r="E312" s="20">
        <v>2697014.41</v>
      </c>
      <c r="F312" s="32">
        <v>-126847.95999999996</v>
      </c>
      <c r="G312" s="21">
        <v>-4.7000000000000042E-2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11"/>
      <c r="B313" s="50"/>
      <c r="C313" s="20"/>
      <c r="D313" s="20"/>
      <c r="E313" s="20"/>
      <c r="F313" s="20"/>
      <c r="G313" s="2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75">
      <c r="A314" s="113" t="s">
        <v>99</v>
      </c>
      <c r="B314" s="50"/>
      <c r="C314" s="20"/>
      <c r="D314" s="20"/>
      <c r="E314" s="20"/>
      <c r="F314" s="20"/>
      <c r="G314" s="2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11" t="s">
        <v>44</v>
      </c>
      <c r="B315" s="127">
        <v>0</v>
      </c>
      <c r="C315" s="24">
        <v>0</v>
      </c>
      <c r="D315" s="24">
        <v>0</v>
      </c>
      <c r="E315" s="24">
        <v>0</v>
      </c>
      <c r="F315" s="24">
        <v>0</v>
      </c>
      <c r="G315" s="22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11" t="s">
        <v>100</v>
      </c>
      <c r="B316" s="50">
        <v>0</v>
      </c>
      <c r="C316" s="20">
        <v>0</v>
      </c>
      <c r="D316" s="20">
        <v>0</v>
      </c>
      <c r="E316" s="20">
        <v>0</v>
      </c>
      <c r="F316" s="32">
        <v>0</v>
      </c>
      <c r="G316" s="21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11"/>
      <c r="B317" s="117"/>
      <c r="C317" s="11"/>
      <c r="D317" s="11"/>
      <c r="E317" s="11"/>
      <c r="F317" s="11"/>
      <c r="G317" s="2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75">
      <c r="A318" s="113" t="s">
        <v>101</v>
      </c>
      <c r="B318" s="117"/>
      <c r="C318" s="11"/>
      <c r="D318" s="11"/>
      <c r="E318" s="11"/>
      <c r="F318" s="11"/>
      <c r="G318" s="2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11" t="s">
        <v>44</v>
      </c>
      <c r="B319" s="129">
        <v>0</v>
      </c>
      <c r="C319" s="33">
        <v>124.16</v>
      </c>
      <c r="D319" s="33">
        <v>2</v>
      </c>
      <c r="E319" s="33">
        <v>273.11</v>
      </c>
      <c r="F319" s="33">
        <v>-271.11</v>
      </c>
      <c r="G319" s="34">
        <v>-0.99270000000000003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11" t="s">
        <v>129</v>
      </c>
      <c r="B320" s="121">
        <v>58802.96</v>
      </c>
      <c r="C320" s="45">
        <v>62477.15</v>
      </c>
      <c r="D320" s="44">
        <v>235553.61</v>
      </c>
      <c r="E320" s="44">
        <v>227403.50999999998</v>
      </c>
      <c r="F320" s="44">
        <v>8150.1000000000058</v>
      </c>
      <c r="G320" s="21">
        <v>3.5800000000000054E-2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11" t="s">
        <v>130</v>
      </c>
      <c r="B321" s="130">
        <v>235211.67</v>
      </c>
      <c r="C321" s="47">
        <v>249411.74</v>
      </c>
      <c r="D321" s="41">
        <v>942206.42</v>
      </c>
      <c r="E321" s="41">
        <v>908520.68</v>
      </c>
      <c r="F321" s="41">
        <v>33685.739999999991</v>
      </c>
      <c r="G321" s="22">
        <v>3.7099999999999911E-2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11" t="s">
        <v>233</v>
      </c>
      <c r="B322" s="50">
        <v>294014.63</v>
      </c>
      <c r="C322" s="20">
        <v>312013.05</v>
      </c>
      <c r="D322" s="20">
        <v>1177762.03</v>
      </c>
      <c r="E322" s="20">
        <v>1136197.3</v>
      </c>
      <c r="F322" s="32">
        <v>41564.729999999981</v>
      </c>
      <c r="G322" s="21">
        <v>3.6599999999999966E-2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11"/>
      <c r="B323" s="117"/>
      <c r="C323" s="11"/>
      <c r="D323" s="11"/>
      <c r="E323" s="11"/>
      <c r="F323" s="11"/>
      <c r="G323" s="2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75">
      <c r="A324" s="113" t="s">
        <v>102</v>
      </c>
      <c r="B324" s="117"/>
      <c r="C324" s="11"/>
      <c r="D324" s="11"/>
      <c r="E324" s="11"/>
      <c r="F324" s="11"/>
      <c r="G324" s="2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11" t="s">
        <v>44</v>
      </c>
      <c r="B325" s="127">
        <v>13700604.470000001</v>
      </c>
      <c r="C325" s="24">
        <v>12294310.789999999</v>
      </c>
      <c r="D325" s="24">
        <v>52873567.670000002</v>
      </c>
      <c r="E325" s="24">
        <v>53274543.420000002</v>
      </c>
      <c r="F325" s="24">
        <v>-400975.75</v>
      </c>
      <c r="G325" s="22">
        <v>-7.4999999999999512E-3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11" t="s">
        <v>103</v>
      </c>
      <c r="B326" s="50">
        <v>13700604.470000001</v>
      </c>
      <c r="C326" s="20">
        <v>12294310.789999999</v>
      </c>
      <c r="D326" s="20">
        <v>52873567.670000002</v>
      </c>
      <c r="E326" s="20">
        <v>53274543.420000002</v>
      </c>
      <c r="F326" s="32">
        <v>-400975.75</v>
      </c>
      <c r="G326" s="21">
        <v>-7.4999999999999512E-3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11"/>
      <c r="B327" s="50"/>
      <c r="C327" s="20"/>
      <c r="D327" s="20"/>
      <c r="E327" s="20"/>
      <c r="F327" s="20"/>
      <c r="G327" s="2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75">
      <c r="A328" s="113" t="s">
        <v>208</v>
      </c>
      <c r="B328" s="50"/>
      <c r="C328" s="20"/>
      <c r="D328" s="20"/>
      <c r="E328" s="20"/>
      <c r="F328" s="20"/>
      <c r="G328" s="2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11" t="s">
        <v>44</v>
      </c>
      <c r="B329" s="129">
        <v>0</v>
      </c>
      <c r="C329" s="33">
        <v>0</v>
      </c>
      <c r="D329" s="33">
        <v>0</v>
      </c>
      <c r="E329" s="33">
        <v>0</v>
      </c>
      <c r="F329" s="33">
        <v>0</v>
      </c>
      <c r="G329" s="34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11" t="s">
        <v>144</v>
      </c>
      <c r="B330" s="121">
        <v>0</v>
      </c>
      <c r="C330" s="45">
        <v>0</v>
      </c>
      <c r="D330" s="44">
        <v>0</v>
      </c>
      <c r="E330" s="44">
        <v>0</v>
      </c>
      <c r="F330" s="44">
        <v>0</v>
      </c>
      <c r="G330" s="21">
        <v>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11" t="s">
        <v>145</v>
      </c>
      <c r="B331" s="130">
        <v>0</v>
      </c>
      <c r="C331" s="47">
        <v>0</v>
      </c>
      <c r="D331" s="41">
        <v>0</v>
      </c>
      <c r="E331" s="41">
        <v>0</v>
      </c>
      <c r="F331" s="41">
        <v>0</v>
      </c>
      <c r="G331" s="22">
        <v>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11" t="s">
        <v>209</v>
      </c>
      <c r="B332" s="50">
        <v>0</v>
      </c>
      <c r="C332" s="20">
        <v>0</v>
      </c>
      <c r="D332" s="20">
        <v>0</v>
      </c>
      <c r="E332" s="20">
        <v>0</v>
      </c>
      <c r="F332" s="32">
        <v>0</v>
      </c>
      <c r="G332" s="21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11"/>
      <c r="B333" s="50"/>
      <c r="C333" s="20"/>
      <c r="D333" s="20"/>
      <c r="E333" s="20"/>
      <c r="F333" s="20"/>
      <c r="G333" s="2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75">
      <c r="A334" s="113" t="s">
        <v>104</v>
      </c>
      <c r="B334" s="117"/>
      <c r="C334" s="11"/>
      <c r="D334" s="11"/>
      <c r="E334" s="11"/>
      <c r="F334" s="11"/>
      <c r="G334" s="2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11" t="s">
        <v>44</v>
      </c>
      <c r="B335" s="127">
        <v>2000</v>
      </c>
      <c r="C335" s="24">
        <v>1000</v>
      </c>
      <c r="D335" s="24">
        <v>4350</v>
      </c>
      <c r="E335" s="24">
        <v>3000</v>
      </c>
      <c r="F335" s="24">
        <v>1350</v>
      </c>
      <c r="G335" s="22">
        <v>0.44999999999999996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11" t="s">
        <v>105</v>
      </c>
      <c r="B336" s="50">
        <v>2000</v>
      </c>
      <c r="C336" s="20">
        <v>1000</v>
      </c>
      <c r="D336" s="20">
        <v>4350</v>
      </c>
      <c r="E336" s="20">
        <v>3000</v>
      </c>
      <c r="F336" s="32">
        <v>1350</v>
      </c>
      <c r="G336" s="21">
        <v>0.44999999999999996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11"/>
      <c r="B337" s="117"/>
      <c r="C337" s="11"/>
      <c r="D337" s="11"/>
      <c r="E337" s="11"/>
      <c r="F337" s="11"/>
      <c r="G337" s="2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75">
      <c r="A338" s="113" t="s">
        <v>106</v>
      </c>
      <c r="B338" s="117"/>
      <c r="C338" s="11"/>
      <c r="D338" s="11"/>
      <c r="E338" s="11"/>
      <c r="F338" s="11"/>
      <c r="G338" s="2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11" t="s">
        <v>44</v>
      </c>
      <c r="B339" s="127">
        <v>64896.73</v>
      </c>
      <c r="C339" s="24">
        <v>78977.16</v>
      </c>
      <c r="D339" s="24">
        <v>278411.46999999997</v>
      </c>
      <c r="E339" s="24">
        <v>318988.20999999996</v>
      </c>
      <c r="F339" s="24">
        <v>-40576.739999999991</v>
      </c>
      <c r="G339" s="22">
        <v>-0.12719999999999998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11" t="s">
        <v>107</v>
      </c>
      <c r="B340" s="50">
        <v>64896.73</v>
      </c>
      <c r="C340" s="20">
        <v>78977.16</v>
      </c>
      <c r="D340" s="20">
        <v>278411.46999999997</v>
      </c>
      <c r="E340" s="20">
        <v>318988.20999999996</v>
      </c>
      <c r="F340" s="32">
        <v>-40576.739999999991</v>
      </c>
      <c r="G340" s="21">
        <v>-0.12719999999999998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11"/>
      <c r="B341" s="50"/>
      <c r="C341" s="20"/>
      <c r="D341" s="20"/>
      <c r="E341" s="20"/>
      <c r="F341" s="20"/>
      <c r="G341" s="2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75">
      <c r="A342" s="113" t="s">
        <v>108</v>
      </c>
      <c r="B342" s="50"/>
      <c r="C342" s="20"/>
      <c r="D342" s="20"/>
      <c r="E342" s="20"/>
      <c r="F342" s="20"/>
      <c r="G342" s="2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11" t="s">
        <v>44</v>
      </c>
      <c r="B343" s="127">
        <v>0</v>
      </c>
      <c r="C343" s="24">
        <v>0</v>
      </c>
      <c r="D343" s="24">
        <v>0</v>
      </c>
      <c r="E343" s="24">
        <v>0</v>
      </c>
      <c r="F343" s="24">
        <v>0</v>
      </c>
      <c r="G343" s="22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11" t="s">
        <v>109</v>
      </c>
      <c r="B344" s="50">
        <v>0</v>
      </c>
      <c r="C344" s="20">
        <v>0</v>
      </c>
      <c r="D344" s="20">
        <v>0</v>
      </c>
      <c r="E344" s="20">
        <v>0</v>
      </c>
      <c r="F344" s="32">
        <v>0</v>
      </c>
      <c r="G344" s="21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11"/>
      <c r="B345" s="117"/>
      <c r="C345" s="11"/>
      <c r="D345" s="11"/>
      <c r="E345" s="11"/>
      <c r="F345" s="11"/>
      <c r="G345" s="2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75">
      <c r="A346" s="113" t="s">
        <v>234</v>
      </c>
      <c r="B346" s="117"/>
      <c r="C346" s="11"/>
      <c r="D346" s="11"/>
      <c r="E346" s="11"/>
      <c r="F346" s="11"/>
      <c r="G346" s="2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11" t="s">
        <v>44</v>
      </c>
      <c r="B347" s="127">
        <v>24.83</v>
      </c>
      <c r="C347" s="24">
        <v>215.5</v>
      </c>
      <c r="D347" s="24">
        <v>139.92000000000002</v>
      </c>
      <c r="E347" s="24">
        <v>416.6</v>
      </c>
      <c r="F347" s="24">
        <v>-276.68</v>
      </c>
      <c r="G347" s="22">
        <v>-0.66410000000000002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11" t="s">
        <v>235</v>
      </c>
      <c r="B348" s="50">
        <v>24.83</v>
      </c>
      <c r="C348" s="20">
        <v>215.5</v>
      </c>
      <c r="D348" s="20">
        <v>139.92000000000002</v>
      </c>
      <c r="E348" s="20">
        <v>416.6</v>
      </c>
      <c r="F348" s="32">
        <v>-276.68</v>
      </c>
      <c r="G348" s="21">
        <v>-0.66410000000000002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11"/>
      <c r="B349" s="117"/>
      <c r="C349" s="11"/>
      <c r="D349" s="11"/>
      <c r="E349" s="11"/>
      <c r="F349" s="11"/>
      <c r="G349" s="2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75">
      <c r="A350" s="113" t="s">
        <v>110</v>
      </c>
      <c r="B350" s="117"/>
      <c r="C350" s="11"/>
      <c r="D350" s="11"/>
      <c r="E350" s="11"/>
      <c r="F350" s="11"/>
      <c r="G350" s="2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11" t="s">
        <v>44</v>
      </c>
      <c r="B351" s="129">
        <v>299619.12</v>
      </c>
      <c r="C351" s="33">
        <v>315464.34000000003</v>
      </c>
      <c r="D351" s="33">
        <v>1038217.08</v>
      </c>
      <c r="E351" s="33">
        <v>958959.06</v>
      </c>
      <c r="F351" s="33">
        <v>79258.019999999902</v>
      </c>
      <c r="G351" s="34">
        <v>8.2699999999999996E-2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11" t="s">
        <v>141</v>
      </c>
      <c r="B352" s="121">
        <v>0</v>
      </c>
      <c r="C352" s="45">
        <v>0</v>
      </c>
      <c r="D352" s="44">
        <v>0</v>
      </c>
      <c r="E352" s="44">
        <v>0</v>
      </c>
      <c r="F352" s="44">
        <v>0</v>
      </c>
      <c r="G352" s="21">
        <v>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11" t="s">
        <v>142</v>
      </c>
      <c r="B353" s="121">
        <v>0</v>
      </c>
      <c r="C353" s="45">
        <v>0</v>
      </c>
      <c r="D353" s="44">
        <v>0</v>
      </c>
      <c r="E353" s="44">
        <v>0</v>
      </c>
      <c r="F353" s="44">
        <v>0</v>
      </c>
      <c r="G353" s="21">
        <v>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11" t="s">
        <v>143</v>
      </c>
      <c r="B354" s="130">
        <v>0</v>
      </c>
      <c r="C354" s="47">
        <v>0</v>
      </c>
      <c r="D354" s="41">
        <v>0</v>
      </c>
      <c r="E354" s="41">
        <v>0</v>
      </c>
      <c r="F354" s="41">
        <v>0</v>
      </c>
      <c r="G354" s="22">
        <v>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11" t="s">
        <v>111</v>
      </c>
      <c r="B355" s="50">
        <v>299619.12</v>
      </c>
      <c r="C355" s="20">
        <v>315464.34000000003</v>
      </c>
      <c r="D355" s="20">
        <v>1038217.08</v>
      </c>
      <c r="E355" s="20">
        <v>958959.06</v>
      </c>
      <c r="F355" s="32">
        <v>79258.019999999902</v>
      </c>
      <c r="G355" s="21">
        <v>8.2699999999999996E-2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11"/>
      <c r="B356" s="50"/>
      <c r="C356" s="20"/>
      <c r="D356" s="20"/>
      <c r="E356" s="20"/>
      <c r="F356" s="20"/>
      <c r="G356" s="2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75">
      <c r="A357" s="113" t="s">
        <v>213</v>
      </c>
      <c r="B357" s="117"/>
      <c r="C357" s="11"/>
      <c r="D357" s="31"/>
      <c r="E357" s="31"/>
      <c r="F357" s="11"/>
      <c r="G357" s="2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31" t="s">
        <v>44</v>
      </c>
      <c r="B358" s="131">
        <v>1952.75</v>
      </c>
      <c r="C358" s="132">
        <v>0</v>
      </c>
      <c r="D358" s="60">
        <v>3510.81</v>
      </c>
      <c r="E358" s="60">
        <v>989.21</v>
      </c>
      <c r="F358" s="60">
        <v>2521.6</v>
      </c>
      <c r="G358" s="61">
        <v>2.5491000000000001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11" t="s">
        <v>251</v>
      </c>
      <c r="B359" s="50">
        <v>1952.75</v>
      </c>
      <c r="C359" s="20">
        <v>0</v>
      </c>
      <c r="D359" s="20">
        <v>3510.81</v>
      </c>
      <c r="E359" s="20">
        <v>989.21</v>
      </c>
      <c r="F359" s="33">
        <v>2521.6</v>
      </c>
      <c r="G359" s="21">
        <v>2.5491000000000001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11"/>
      <c r="B360" s="117"/>
      <c r="C360" s="11"/>
      <c r="D360" s="11"/>
      <c r="E360" s="11"/>
      <c r="F360" s="11"/>
      <c r="G360" s="2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75">
      <c r="A361" s="113" t="s">
        <v>292</v>
      </c>
      <c r="B361" s="117"/>
      <c r="C361" s="11"/>
      <c r="D361" s="33"/>
      <c r="E361" s="33"/>
      <c r="F361" s="33"/>
      <c r="G361" s="2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133" t="s">
        <v>293</v>
      </c>
      <c r="B362" s="129">
        <v>386066.41</v>
      </c>
      <c r="C362" s="33">
        <v>445880.28</v>
      </c>
      <c r="D362" s="33">
        <v>1495101.17</v>
      </c>
      <c r="E362" s="33">
        <v>1503854.57</v>
      </c>
      <c r="F362" s="33">
        <v>-8753.4000000001397</v>
      </c>
      <c r="G362" s="21">
        <v>-5.8000000000000274E-3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133" t="s">
        <v>294</v>
      </c>
      <c r="B363" s="130">
        <v>7878.91</v>
      </c>
      <c r="C363" s="47">
        <v>9099.6</v>
      </c>
      <c r="D363" s="41">
        <v>30512.289999999997</v>
      </c>
      <c r="E363" s="41">
        <v>30690.93</v>
      </c>
      <c r="F363" s="41">
        <v>-178.64000000000306</v>
      </c>
      <c r="G363" s="22">
        <v>-5.8000000000000274E-3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11" t="s">
        <v>295</v>
      </c>
      <c r="B364" s="50">
        <v>393945.31999999995</v>
      </c>
      <c r="C364" s="20">
        <v>454979.88</v>
      </c>
      <c r="D364" s="20">
        <v>1525613.46</v>
      </c>
      <c r="E364" s="20">
        <v>1534545.5</v>
      </c>
      <c r="F364" s="20">
        <v>-8932.0400000001428</v>
      </c>
      <c r="G364" s="21">
        <v>-5.8000000000000274E-3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11"/>
      <c r="B365" s="117"/>
      <c r="C365" s="11"/>
      <c r="D365" s="11"/>
      <c r="E365" s="11"/>
      <c r="F365" s="11"/>
      <c r="G365" s="21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11" t="s">
        <v>40</v>
      </c>
      <c r="B366" s="117"/>
      <c r="C366" s="11"/>
      <c r="D366" s="11"/>
      <c r="E366" s="11"/>
      <c r="F366" s="11"/>
      <c r="G366" s="2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11" t="s">
        <v>286</v>
      </c>
      <c r="B367" s="117"/>
      <c r="C367" s="11"/>
      <c r="D367" s="11"/>
      <c r="E367" s="11"/>
      <c r="F367" s="11"/>
      <c r="G367" s="2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11"/>
      <c r="B368" s="117"/>
      <c r="C368" s="11"/>
      <c r="D368" s="11"/>
      <c r="E368" s="11"/>
      <c r="F368" s="11"/>
      <c r="G368" s="2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114" t="s">
        <v>336</v>
      </c>
      <c r="B369" s="117"/>
      <c r="C369" s="11"/>
      <c r="D369" s="11"/>
      <c r="E369" s="11"/>
      <c r="F369" s="11"/>
      <c r="G369" s="2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114" t="s">
        <v>328</v>
      </c>
      <c r="B370" s="117"/>
      <c r="C370" s="11"/>
      <c r="D370" s="11"/>
      <c r="E370" s="11"/>
      <c r="F370" s="11"/>
      <c r="G370" s="2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7"/>
      <c r="B371" s="134"/>
      <c r="C371" s="7"/>
      <c r="D371" s="7" t="s">
        <v>337</v>
      </c>
      <c r="E371" s="7" t="s">
        <v>329</v>
      </c>
      <c r="F371" s="7" t="s">
        <v>41</v>
      </c>
      <c r="G371" s="7" t="s">
        <v>41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7"/>
      <c r="B372" s="122" t="s">
        <v>308</v>
      </c>
      <c r="C372" s="7" t="s">
        <v>342</v>
      </c>
      <c r="D372" s="7" t="s">
        <v>42</v>
      </c>
      <c r="E372" s="7" t="s">
        <v>42</v>
      </c>
      <c r="F372" s="7" t="s">
        <v>43</v>
      </c>
      <c r="G372" s="7" t="s">
        <v>43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7"/>
      <c r="B373" s="135">
        <v>2012</v>
      </c>
      <c r="C373" s="42">
        <v>2011</v>
      </c>
      <c r="D373" s="48">
        <v>41455</v>
      </c>
      <c r="E373" s="49">
        <v>41090</v>
      </c>
      <c r="F373" s="10" t="s">
        <v>13</v>
      </c>
      <c r="G373" s="10" t="s">
        <v>10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11"/>
      <c r="B374" s="117"/>
      <c r="C374" s="11"/>
      <c r="D374" s="26"/>
      <c r="E374" s="26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11" t="s">
        <v>180</v>
      </c>
      <c r="B375" s="50">
        <v>4916.93</v>
      </c>
      <c r="C375" s="20">
        <v>5817.09</v>
      </c>
      <c r="D375" s="20">
        <v>23316.86</v>
      </c>
      <c r="E375" s="20">
        <v>25396.54</v>
      </c>
      <c r="F375" s="20">
        <v>-2079.6800000000003</v>
      </c>
      <c r="G375" s="21">
        <v>-8.1899999999999973E-2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11" t="s">
        <v>178</v>
      </c>
      <c r="B376" s="117">
        <v>83189.97</v>
      </c>
      <c r="C376" s="44">
        <v>80110.73000000001</v>
      </c>
      <c r="D376" s="44">
        <v>351947.73</v>
      </c>
      <c r="E376" s="44">
        <v>360965.56000000006</v>
      </c>
      <c r="F376" s="44">
        <v>-9017.8300000000745</v>
      </c>
      <c r="G376" s="21">
        <v>-2.5000000000000022E-2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11" t="s">
        <v>152</v>
      </c>
      <c r="B377" s="117">
        <v>380.24</v>
      </c>
      <c r="C377" s="44">
        <v>330.77</v>
      </c>
      <c r="D377" s="44">
        <v>1930.3</v>
      </c>
      <c r="E377" s="44">
        <v>1512.23</v>
      </c>
      <c r="F377" s="44">
        <v>418.06999999999994</v>
      </c>
      <c r="G377" s="21">
        <v>0.27649999999999997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11" t="s">
        <v>147</v>
      </c>
      <c r="B378" s="117">
        <v>49867.19</v>
      </c>
      <c r="C378" s="44">
        <v>43815.94</v>
      </c>
      <c r="D378" s="44">
        <v>223558.51</v>
      </c>
      <c r="E378" s="44">
        <v>172734.26</v>
      </c>
      <c r="F378" s="44">
        <v>50824.25</v>
      </c>
      <c r="G378" s="21">
        <v>0.29420000000000002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11" t="s">
        <v>190</v>
      </c>
      <c r="B379" s="117">
        <v>56406.47</v>
      </c>
      <c r="C379" s="44">
        <v>56601.440000000002</v>
      </c>
      <c r="D379" s="44">
        <v>232042.66</v>
      </c>
      <c r="E379" s="44">
        <v>230104.8</v>
      </c>
      <c r="F379" s="44">
        <v>1937.8600000000151</v>
      </c>
      <c r="G379" s="21">
        <v>8.3999999999999631E-3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11" t="s">
        <v>185</v>
      </c>
      <c r="B380" s="117">
        <v>11206.789999999999</v>
      </c>
      <c r="C380" s="44">
        <v>10937.3</v>
      </c>
      <c r="D380" s="44">
        <v>46891.21</v>
      </c>
      <c r="E380" s="44">
        <v>42580.990000000005</v>
      </c>
      <c r="F380" s="44">
        <v>4310.2199999999939</v>
      </c>
      <c r="G380" s="21">
        <v>0.10119999999999996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11" t="s">
        <v>174</v>
      </c>
      <c r="B381" s="117">
        <v>30100.32</v>
      </c>
      <c r="C381" s="44">
        <v>28072.690000000002</v>
      </c>
      <c r="D381" s="44">
        <v>119865.9</v>
      </c>
      <c r="E381" s="44">
        <v>114007.11</v>
      </c>
      <c r="F381" s="44">
        <v>5858.7899999999936</v>
      </c>
      <c r="G381" s="21">
        <v>5.139999999999989E-2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23" t="s">
        <v>112</v>
      </c>
      <c r="B382" s="117">
        <v>139179.79999999999</v>
      </c>
      <c r="C382" s="44">
        <v>136035.57</v>
      </c>
      <c r="D382" s="44">
        <v>574789.09000000008</v>
      </c>
      <c r="E382" s="44">
        <v>561862.33000000007</v>
      </c>
      <c r="F382" s="44">
        <v>12926.760000000009</v>
      </c>
      <c r="G382" s="21">
        <v>2.2999999999999909E-2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11" t="s">
        <v>115</v>
      </c>
      <c r="B383" s="117">
        <v>86880.840000000011</v>
      </c>
      <c r="C383" s="44">
        <v>96069.2</v>
      </c>
      <c r="D383" s="44">
        <v>369062.41000000003</v>
      </c>
      <c r="E383" s="44">
        <v>374477.28</v>
      </c>
      <c r="F383" s="44">
        <v>-5414.8699999999953</v>
      </c>
      <c r="G383" s="21">
        <v>-1.4499999999999957E-2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11" t="s">
        <v>117</v>
      </c>
      <c r="B384" s="117">
        <v>533056.97</v>
      </c>
      <c r="C384" s="44">
        <v>501296.14</v>
      </c>
      <c r="D384" s="44">
        <v>2241821.59</v>
      </c>
      <c r="E384" s="44">
        <v>2084905.98</v>
      </c>
      <c r="F384" s="44">
        <v>156915.60999999987</v>
      </c>
      <c r="G384" s="21">
        <v>7.5299999999999923E-2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11" t="s">
        <v>194</v>
      </c>
      <c r="B385" s="117">
        <v>17021.169999999998</v>
      </c>
      <c r="C385" s="44">
        <v>16517.939999999999</v>
      </c>
      <c r="D385" s="44">
        <v>68402.83</v>
      </c>
      <c r="E385" s="44">
        <v>62679.759999999995</v>
      </c>
      <c r="F385" s="44">
        <v>5723.070000000007</v>
      </c>
      <c r="G385" s="21">
        <v>9.1299999999999937E-2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11" t="s">
        <v>184</v>
      </c>
      <c r="B386" s="117">
        <v>154612.22</v>
      </c>
      <c r="C386" s="44">
        <v>152683.12</v>
      </c>
      <c r="D386" s="44">
        <v>660073.57999999996</v>
      </c>
      <c r="E386" s="44">
        <v>637860.54</v>
      </c>
      <c r="F386" s="44">
        <v>22213.039999999921</v>
      </c>
      <c r="G386" s="21">
        <v>3.4799999999999942E-2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11" t="s">
        <v>149</v>
      </c>
      <c r="B387" s="117">
        <v>34723</v>
      </c>
      <c r="C387" s="44">
        <v>36891.03</v>
      </c>
      <c r="D387" s="44">
        <v>143212.88</v>
      </c>
      <c r="E387" s="44">
        <v>154223.04999999999</v>
      </c>
      <c r="F387" s="44">
        <v>-11010.169999999984</v>
      </c>
      <c r="G387" s="21">
        <v>-7.1400000000000019E-2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11" t="s">
        <v>114</v>
      </c>
      <c r="B388" s="117">
        <v>33128.410000000003</v>
      </c>
      <c r="C388" s="44">
        <v>39815.589999999997</v>
      </c>
      <c r="D388" s="44">
        <v>194355.71</v>
      </c>
      <c r="E388" s="44">
        <v>149851.07</v>
      </c>
      <c r="F388" s="44">
        <v>44504.639999999985</v>
      </c>
      <c r="G388" s="21">
        <v>0.29699999999999993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11" t="s">
        <v>195</v>
      </c>
      <c r="B389" s="117">
        <v>7517.6</v>
      </c>
      <c r="C389" s="44">
        <v>5558.1</v>
      </c>
      <c r="D389" s="44">
        <v>40367.619999999995</v>
      </c>
      <c r="E389" s="44">
        <v>33947.090000000004</v>
      </c>
      <c r="F389" s="44">
        <v>6420.5299999999916</v>
      </c>
      <c r="G389" s="21">
        <v>0.18910000000000005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11" t="s">
        <v>125</v>
      </c>
      <c r="B390" s="117">
        <v>241759.44999999998</v>
      </c>
      <c r="C390" s="44">
        <v>223116.12</v>
      </c>
      <c r="D390" s="44">
        <v>1207413.77</v>
      </c>
      <c r="E390" s="44">
        <v>1109456.58</v>
      </c>
      <c r="F390" s="44">
        <v>97957.189999999944</v>
      </c>
      <c r="G390" s="21">
        <v>8.8300000000000045E-2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11" t="s">
        <v>126</v>
      </c>
      <c r="B391" s="117">
        <v>295483.78000000003</v>
      </c>
      <c r="C391" s="44">
        <v>272697.5</v>
      </c>
      <c r="D391" s="44">
        <v>1475727.98</v>
      </c>
      <c r="E391" s="44">
        <v>1356002.51</v>
      </c>
      <c r="F391" s="44">
        <v>119725.46999999997</v>
      </c>
      <c r="G391" s="21">
        <v>8.8300000000000045E-2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11" t="s">
        <v>150</v>
      </c>
      <c r="B392" s="117">
        <v>411112.19000000006</v>
      </c>
      <c r="C392" s="44">
        <v>385201.63999999996</v>
      </c>
      <c r="D392" s="44">
        <v>1661907.04</v>
      </c>
      <c r="E392" s="44">
        <v>1586783.4199999997</v>
      </c>
      <c r="F392" s="44">
        <v>75123.620000000345</v>
      </c>
      <c r="G392" s="21">
        <v>4.7299999999999898E-2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11" t="s">
        <v>197</v>
      </c>
      <c r="B393" s="117">
        <v>853.21</v>
      </c>
      <c r="C393" s="44">
        <v>390.46000000000004</v>
      </c>
      <c r="D393" s="44">
        <v>3301.2</v>
      </c>
      <c r="E393" s="44">
        <v>1783.65</v>
      </c>
      <c r="F393" s="44">
        <v>1517.5499999999997</v>
      </c>
      <c r="G393" s="21">
        <v>0.8508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11" t="s">
        <v>156</v>
      </c>
      <c r="B394" s="117">
        <v>22226.58</v>
      </c>
      <c r="C394" s="44">
        <v>20516.47</v>
      </c>
      <c r="D394" s="44">
        <v>89570.08</v>
      </c>
      <c r="E394" s="44">
        <v>87245.680000000008</v>
      </c>
      <c r="F394" s="44">
        <v>2324.3999999999942</v>
      </c>
      <c r="G394" s="21">
        <v>2.6599999999999957E-2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11" t="s">
        <v>238</v>
      </c>
      <c r="B395" s="117">
        <v>3381.39</v>
      </c>
      <c r="C395" s="44">
        <v>9488.880000000001</v>
      </c>
      <c r="D395" s="44">
        <v>10395.039999999999</v>
      </c>
      <c r="E395" s="44">
        <v>40926.19</v>
      </c>
      <c r="F395" s="44">
        <v>-30531.15</v>
      </c>
      <c r="G395" s="21">
        <v>-0.746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11" t="s">
        <v>127</v>
      </c>
      <c r="B396" s="117">
        <v>252595.38999999998</v>
      </c>
      <c r="C396" s="44">
        <v>249668.31999999998</v>
      </c>
      <c r="D396" s="44">
        <v>1039905.3200000001</v>
      </c>
      <c r="E396" s="44">
        <v>1030439.83</v>
      </c>
      <c r="F396" s="44">
        <v>9465.4900000001071</v>
      </c>
      <c r="G396" s="21">
        <v>9.200000000000097E-3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11" t="s">
        <v>239</v>
      </c>
      <c r="B397" s="117">
        <v>342465.08</v>
      </c>
      <c r="C397" s="44">
        <v>328783.88</v>
      </c>
      <c r="D397" s="44">
        <v>1394675.61</v>
      </c>
      <c r="E397" s="44">
        <v>1373110.9100000001</v>
      </c>
      <c r="F397" s="44">
        <v>21564.699999999953</v>
      </c>
      <c r="G397" s="21">
        <v>1.5700000000000047E-2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11" t="s">
        <v>148</v>
      </c>
      <c r="B398" s="117">
        <v>2078.71</v>
      </c>
      <c r="C398" s="44">
        <v>2087.44</v>
      </c>
      <c r="D398" s="44">
        <v>9792.1500000000015</v>
      </c>
      <c r="E398" s="44">
        <v>9716.4900000000016</v>
      </c>
      <c r="F398" s="44">
        <v>75.659999999999854</v>
      </c>
      <c r="G398" s="21">
        <v>7.8000000000000291E-3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11" t="s">
        <v>132</v>
      </c>
      <c r="B399" s="117">
        <v>64925.01</v>
      </c>
      <c r="C399" s="44">
        <v>50244.06</v>
      </c>
      <c r="D399" s="44">
        <v>269235.14</v>
      </c>
      <c r="E399" s="44">
        <v>246252.93</v>
      </c>
      <c r="F399" s="44">
        <v>22982.210000000021</v>
      </c>
      <c r="G399" s="21">
        <v>9.3299999999999939E-2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11" t="s">
        <v>186</v>
      </c>
      <c r="B400" s="117">
        <v>115717.95999999999</v>
      </c>
      <c r="C400" s="44">
        <v>103054.74</v>
      </c>
      <c r="D400" s="44">
        <v>469593.57999999996</v>
      </c>
      <c r="E400" s="44">
        <v>467601.24</v>
      </c>
      <c r="F400" s="44">
        <v>1992.3399999999674</v>
      </c>
      <c r="G400" s="21">
        <v>4.2999999999999705E-3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11" t="s">
        <v>116</v>
      </c>
      <c r="B401" s="117">
        <v>9079.2000000000007</v>
      </c>
      <c r="C401" s="44">
        <v>6531.01</v>
      </c>
      <c r="D401" s="44">
        <v>44847.130000000005</v>
      </c>
      <c r="E401" s="44">
        <v>26752.6</v>
      </c>
      <c r="F401" s="44">
        <v>18094.530000000006</v>
      </c>
      <c r="G401" s="21">
        <v>0.67639999999999989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11" t="s">
        <v>158</v>
      </c>
      <c r="B402" s="117">
        <v>20951.03</v>
      </c>
      <c r="C402" s="44">
        <v>19058.22</v>
      </c>
      <c r="D402" s="44">
        <v>87391.180000000008</v>
      </c>
      <c r="E402" s="44">
        <v>81838.110000000015</v>
      </c>
      <c r="F402" s="44">
        <v>5553.0699999999924</v>
      </c>
      <c r="G402" s="21">
        <v>6.7900000000000071E-2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23" t="s">
        <v>154</v>
      </c>
      <c r="B403" s="117">
        <v>3376.57</v>
      </c>
      <c r="C403" s="44">
        <v>2424.0300000000002</v>
      </c>
      <c r="D403" s="44">
        <v>14495.68</v>
      </c>
      <c r="E403" s="44">
        <v>12712.82</v>
      </c>
      <c r="F403" s="44">
        <v>1782.8600000000006</v>
      </c>
      <c r="G403" s="21">
        <v>0.1402000000000001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11" t="s">
        <v>181</v>
      </c>
      <c r="B404" s="117">
        <v>26862.75</v>
      </c>
      <c r="C404" s="44">
        <v>23875.480000000003</v>
      </c>
      <c r="D404" s="44">
        <v>122710.59</v>
      </c>
      <c r="E404" s="44">
        <v>124268.55000000002</v>
      </c>
      <c r="F404" s="44">
        <v>-1557.960000000021</v>
      </c>
      <c r="G404" s="21">
        <v>-1.2499999999999956E-2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11" t="s">
        <v>122</v>
      </c>
      <c r="B405" s="117">
        <v>85665.549999999988</v>
      </c>
      <c r="C405" s="44">
        <v>78229.31</v>
      </c>
      <c r="D405" s="44">
        <v>375747.5</v>
      </c>
      <c r="E405" s="44">
        <v>364996.18</v>
      </c>
      <c r="F405" s="44">
        <v>10751.320000000007</v>
      </c>
      <c r="G405" s="21">
        <v>2.9500000000000082E-2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11" t="s">
        <v>191</v>
      </c>
      <c r="B406" s="117">
        <v>43833.33</v>
      </c>
      <c r="C406" s="44">
        <v>42552.55</v>
      </c>
      <c r="D406" s="44">
        <v>189921.63</v>
      </c>
      <c r="E406" s="44">
        <v>184360.85000000003</v>
      </c>
      <c r="F406" s="44">
        <v>5560.7799999999697</v>
      </c>
      <c r="G406" s="21">
        <v>3.0200000000000005E-2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11" t="s">
        <v>187</v>
      </c>
      <c r="B407" s="117">
        <v>1045.6600000000001</v>
      </c>
      <c r="C407" s="44">
        <v>767.27</v>
      </c>
      <c r="D407" s="44">
        <v>4466.8500000000004</v>
      </c>
      <c r="E407" s="44">
        <v>3949.8399999999997</v>
      </c>
      <c r="F407" s="44">
        <v>517.01000000000067</v>
      </c>
      <c r="G407" s="21">
        <v>0.13090000000000002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11" t="s">
        <v>253</v>
      </c>
      <c r="B408" s="117">
        <v>75667.22</v>
      </c>
      <c r="C408" s="44">
        <v>81511.28</v>
      </c>
      <c r="D408" s="44">
        <v>348854.73</v>
      </c>
      <c r="E408" s="44">
        <v>345729.94000000006</v>
      </c>
      <c r="F408" s="44">
        <v>3124.7899999999208</v>
      </c>
      <c r="G408" s="21">
        <v>8.999999999999897E-3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11" t="s">
        <v>254</v>
      </c>
      <c r="B409" s="117">
        <v>2395.58</v>
      </c>
      <c r="C409" s="44">
        <v>1851.99</v>
      </c>
      <c r="D409" s="44">
        <v>11962.14</v>
      </c>
      <c r="E409" s="44">
        <v>8116.5599999999995</v>
      </c>
      <c r="F409" s="44">
        <v>3845.58</v>
      </c>
      <c r="G409" s="21">
        <v>0.4738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11" t="s">
        <v>113</v>
      </c>
      <c r="B410" s="117">
        <v>18283.939999999999</v>
      </c>
      <c r="C410" s="44">
        <v>15855.119999999999</v>
      </c>
      <c r="D410" s="44">
        <v>68770.189999999988</v>
      </c>
      <c r="E410" s="44">
        <v>93241.22</v>
      </c>
      <c r="F410" s="44">
        <v>-24471.030000000013</v>
      </c>
      <c r="G410" s="21">
        <v>-0.26239999999999997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11" t="s">
        <v>173</v>
      </c>
      <c r="B411" s="117">
        <v>169435.46000000002</v>
      </c>
      <c r="C411" s="44">
        <v>160725.1</v>
      </c>
      <c r="D411" s="44">
        <v>630115.62000000011</v>
      </c>
      <c r="E411" s="44">
        <v>622225.93000000005</v>
      </c>
      <c r="F411" s="44">
        <v>7889.6900000000605</v>
      </c>
      <c r="G411" s="21">
        <v>1.2699999999999934E-2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11" t="s">
        <v>157</v>
      </c>
      <c r="B412" s="117">
        <v>7663</v>
      </c>
      <c r="C412" s="44">
        <v>6140.1</v>
      </c>
      <c r="D412" s="44">
        <v>40138.6</v>
      </c>
      <c r="E412" s="44">
        <v>38898.94</v>
      </c>
      <c r="F412" s="44">
        <v>1239.6599999999962</v>
      </c>
      <c r="G412" s="21">
        <v>3.1900000000000039E-2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11" t="s">
        <v>192</v>
      </c>
      <c r="B413" s="117">
        <v>34733.760000000002</v>
      </c>
      <c r="C413" s="44">
        <v>35232.92</v>
      </c>
      <c r="D413" s="44">
        <v>145324.02000000002</v>
      </c>
      <c r="E413" s="44">
        <v>149254</v>
      </c>
      <c r="F413" s="44">
        <v>-3929.9799999999814</v>
      </c>
      <c r="G413" s="21">
        <v>-2.629999999999999E-2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11" t="s">
        <v>179</v>
      </c>
      <c r="B414" s="117">
        <v>69324.66</v>
      </c>
      <c r="C414" s="44">
        <v>63015.27</v>
      </c>
      <c r="D414" s="44">
        <v>287326.99</v>
      </c>
      <c r="E414" s="44">
        <v>272112.5</v>
      </c>
      <c r="F414" s="44">
        <v>15214.489999999991</v>
      </c>
      <c r="G414" s="21">
        <v>5.5900000000000061E-2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11" t="s">
        <v>193</v>
      </c>
      <c r="B415" s="117">
        <v>26733.74</v>
      </c>
      <c r="C415" s="44">
        <v>25635.040000000001</v>
      </c>
      <c r="D415" s="44">
        <v>112971.20000000001</v>
      </c>
      <c r="E415" s="44">
        <v>105075.34</v>
      </c>
      <c r="F415" s="44">
        <v>7895.8600000000151</v>
      </c>
      <c r="G415" s="21">
        <v>7.5099999999999945E-2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11" t="s">
        <v>170</v>
      </c>
      <c r="B416" s="117">
        <v>125752.17</v>
      </c>
      <c r="C416" s="44">
        <v>107428.4</v>
      </c>
      <c r="D416" s="44">
        <v>514465.42</v>
      </c>
      <c r="E416" s="44">
        <v>449798.81999999995</v>
      </c>
      <c r="F416" s="44">
        <v>64666.600000000035</v>
      </c>
      <c r="G416" s="21">
        <v>0.14379999999999993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11" t="s">
        <v>177</v>
      </c>
      <c r="B417" s="117">
        <v>86326.01999999999</v>
      </c>
      <c r="C417" s="44">
        <v>21885.39</v>
      </c>
      <c r="D417" s="44">
        <v>342988.11</v>
      </c>
      <c r="E417" s="44">
        <v>101677.36</v>
      </c>
      <c r="F417" s="44">
        <v>241310.75</v>
      </c>
      <c r="G417" s="21">
        <v>2.3733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11" t="s">
        <v>133</v>
      </c>
      <c r="B418" s="117">
        <v>10974.36</v>
      </c>
      <c r="C418" s="44">
        <v>17926.75</v>
      </c>
      <c r="D418" s="44">
        <v>45911.66</v>
      </c>
      <c r="E418" s="44">
        <v>55548.7</v>
      </c>
      <c r="F418" s="44">
        <v>-9637.0399999999936</v>
      </c>
      <c r="G418" s="21">
        <v>-0.17349999999999999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11" t="s">
        <v>134</v>
      </c>
      <c r="B419" s="117">
        <v>131525.68000000002</v>
      </c>
      <c r="C419" s="44">
        <v>144208.07999999999</v>
      </c>
      <c r="D419" s="44">
        <v>478411.94999999995</v>
      </c>
      <c r="E419" s="44">
        <v>483917.74</v>
      </c>
      <c r="F419" s="44">
        <v>-5505.7900000000373</v>
      </c>
      <c r="G419" s="21">
        <v>-1.1399999999999966E-2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11" t="s">
        <v>196</v>
      </c>
      <c r="B420" s="117">
        <v>27135.75</v>
      </c>
      <c r="C420" s="44">
        <v>25417.51</v>
      </c>
      <c r="D420" s="44">
        <v>115250.39</v>
      </c>
      <c r="E420" s="44">
        <v>113337.01999999999</v>
      </c>
      <c r="F420" s="44">
        <v>1913.3700000000099</v>
      </c>
      <c r="G420" s="21">
        <v>1.6899999999999915E-2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11" t="s">
        <v>176</v>
      </c>
      <c r="B421" s="117">
        <v>1356.06</v>
      </c>
      <c r="C421" s="44">
        <v>2200.9299999999998</v>
      </c>
      <c r="D421" s="44">
        <v>7340.9599999999991</v>
      </c>
      <c r="E421" s="44">
        <v>8286.7099999999991</v>
      </c>
      <c r="F421" s="44">
        <v>-945.75</v>
      </c>
      <c r="G421" s="21">
        <v>-0.11409999999999998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11" t="s">
        <v>188</v>
      </c>
      <c r="B422" s="117">
        <v>185531.9</v>
      </c>
      <c r="C422" s="44">
        <v>163970.74</v>
      </c>
      <c r="D422" s="44">
        <v>753333.77000000014</v>
      </c>
      <c r="E422" s="44">
        <v>600541.92999999993</v>
      </c>
      <c r="F422" s="44">
        <v>152791.8400000002</v>
      </c>
      <c r="G422" s="21">
        <v>0.25439999999999996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11" t="s">
        <v>131</v>
      </c>
      <c r="B423" s="117">
        <v>301196.49</v>
      </c>
      <c r="C423" s="44">
        <v>285730.52999999997</v>
      </c>
      <c r="D423" s="44">
        <v>1254962.68</v>
      </c>
      <c r="E423" s="44">
        <v>1231556.92</v>
      </c>
      <c r="F423" s="44">
        <v>23405.760000000009</v>
      </c>
      <c r="G423" s="21">
        <v>1.8999999999999906E-2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11" t="s">
        <v>189</v>
      </c>
      <c r="B424" s="117">
        <v>42549.18</v>
      </c>
      <c r="C424" s="44">
        <v>40052.75</v>
      </c>
      <c r="D424" s="44">
        <v>204938.66</v>
      </c>
      <c r="E424" s="44">
        <v>165161.68</v>
      </c>
      <c r="F424" s="44">
        <v>39776.98000000001</v>
      </c>
      <c r="G424" s="21">
        <v>0.2407999999999999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11" t="s">
        <v>123</v>
      </c>
      <c r="B425" s="117">
        <v>84122.15</v>
      </c>
      <c r="C425" s="44">
        <v>85747.51</v>
      </c>
      <c r="D425" s="44">
        <v>384125.9</v>
      </c>
      <c r="E425" s="44">
        <v>355160.3</v>
      </c>
      <c r="F425" s="44">
        <v>28965.600000000035</v>
      </c>
      <c r="G425" s="21">
        <v>8.1599999999999895E-2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11" t="s">
        <v>169</v>
      </c>
      <c r="B426" s="117">
        <v>54564.08</v>
      </c>
      <c r="C426" s="44">
        <v>49319.159999999996</v>
      </c>
      <c r="D426" s="44">
        <v>253854.08000000002</v>
      </c>
      <c r="E426" s="44">
        <v>208233.93</v>
      </c>
      <c r="F426" s="44">
        <v>45620.150000000023</v>
      </c>
      <c r="G426" s="21">
        <v>0.21910000000000007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11" t="s">
        <v>341</v>
      </c>
      <c r="B427" s="117">
        <v>15274.08</v>
      </c>
      <c r="C427" s="44"/>
      <c r="D427" s="44">
        <v>15274.08</v>
      </c>
      <c r="E427" s="44">
        <v>0</v>
      </c>
      <c r="F427" s="44">
        <v>15274.08</v>
      </c>
      <c r="G427" s="21">
        <v>0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11" t="s">
        <v>153</v>
      </c>
      <c r="B428" s="117">
        <v>18348.52</v>
      </c>
      <c r="C428" s="44">
        <v>22286.7</v>
      </c>
      <c r="D428" s="44">
        <v>80517.840000000011</v>
      </c>
      <c r="E428" s="44">
        <v>78048.12</v>
      </c>
      <c r="F428" s="44">
        <v>2469.7200000000157</v>
      </c>
      <c r="G428" s="21">
        <v>3.1600000000000072E-2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11" t="s">
        <v>175</v>
      </c>
      <c r="B429" s="117">
        <v>35670.78</v>
      </c>
      <c r="C429" s="44">
        <v>35378.53</v>
      </c>
      <c r="D429" s="44">
        <v>143805.71</v>
      </c>
      <c r="E429" s="44">
        <v>135943.99</v>
      </c>
      <c r="F429" s="44">
        <v>7861.7200000000012</v>
      </c>
      <c r="G429" s="21">
        <v>5.7800000000000074E-2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11" t="s">
        <v>151</v>
      </c>
      <c r="B430" s="117">
        <v>229723.79</v>
      </c>
      <c r="C430" s="44">
        <v>219719.71</v>
      </c>
      <c r="D430" s="44">
        <v>946141.39000000013</v>
      </c>
      <c r="E430" s="44">
        <v>926545.75</v>
      </c>
      <c r="F430" s="44">
        <v>19595.64000000013</v>
      </c>
      <c r="G430" s="21">
        <v>2.1099999999999897E-2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11" t="s">
        <v>231</v>
      </c>
      <c r="B431" s="117">
        <v>27960.25</v>
      </c>
      <c r="C431" s="11">
        <v>28542.73</v>
      </c>
      <c r="D431" s="44">
        <v>120364.1</v>
      </c>
      <c r="E431" s="44">
        <v>121190.22</v>
      </c>
      <c r="F431" s="44">
        <v>-826.11999999999534</v>
      </c>
      <c r="G431" s="21">
        <v>-6.8000000000000282E-3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11" t="s">
        <v>246</v>
      </c>
      <c r="B432" s="117">
        <v>10518.68</v>
      </c>
      <c r="C432" s="11">
        <v>10120.98</v>
      </c>
      <c r="D432" s="44">
        <v>43734.87</v>
      </c>
      <c r="E432" s="44">
        <v>41844.39</v>
      </c>
      <c r="F432" s="44">
        <v>1890.4800000000032</v>
      </c>
      <c r="G432" s="21">
        <v>4.5199999999999907E-2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11" t="s">
        <v>241</v>
      </c>
      <c r="B433" s="117">
        <v>21651.37</v>
      </c>
      <c r="C433" s="11">
        <v>0</v>
      </c>
      <c r="D433" s="44">
        <v>83272.56</v>
      </c>
      <c r="E433" s="44">
        <v>0</v>
      </c>
      <c r="F433" s="44">
        <v>83272.56</v>
      </c>
      <c r="G433" s="21">
        <v>0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11" t="s">
        <v>242</v>
      </c>
      <c r="B434" s="117">
        <v>6914.48</v>
      </c>
      <c r="C434" s="11">
        <v>3859.9</v>
      </c>
      <c r="D434" s="44">
        <v>26449.46</v>
      </c>
      <c r="E434" s="44">
        <v>23473.810000000005</v>
      </c>
      <c r="F434" s="44">
        <v>2975.6499999999942</v>
      </c>
      <c r="G434" s="21">
        <v>0.12680000000000002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11" t="s">
        <v>243</v>
      </c>
      <c r="B435" s="117">
        <v>60127.47</v>
      </c>
      <c r="C435" s="11">
        <v>55570.17</v>
      </c>
      <c r="D435" s="44">
        <v>243525.03</v>
      </c>
      <c r="E435" s="44">
        <v>224274.51</v>
      </c>
      <c r="F435" s="44">
        <v>19250.51999999999</v>
      </c>
      <c r="G435" s="21">
        <v>8.5800000000000098E-2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11" t="s">
        <v>244</v>
      </c>
      <c r="B436" s="117">
        <v>27381.16</v>
      </c>
      <c r="C436" s="11">
        <v>25190.9</v>
      </c>
      <c r="D436" s="44">
        <v>114424.46</v>
      </c>
      <c r="E436" s="44">
        <v>102955.98999999999</v>
      </c>
      <c r="F436" s="44">
        <v>11468.470000000016</v>
      </c>
      <c r="G436" s="21">
        <v>0.11139999999999994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11" t="s">
        <v>250</v>
      </c>
      <c r="B437" s="117">
        <v>27560.61</v>
      </c>
      <c r="C437" s="11">
        <v>25381.02</v>
      </c>
      <c r="D437" s="44">
        <v>119006.39</v>
      </c>
      <c r="E437" s="44">
        <v>105534.06000000001</v>
      </c>
      <c r="F437" s="44">
        <v>13472.329999999987</v>
      </c>
      <c r="G437" s="21">
        <v>0.12769999999999992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11" t="s">
        <v>282</v>
      </c>
      <c r="B438" s="117">
        <v>7725.08</v>
      </c>
      <c r="C438" s="11">
        <v>7883.19</v>
      </c>
      <c r="D438" s="44">
        <v>32201.089999999997</v>
      </c>
      <c r="E438" s="44">
        <v>33903.279999999999</v>
      </c>
      <c r="F438" s="44">
        <v>-1702.1900000000023</v>
      </c>
      <c r="G438" s="21">
        <v>-5.0200000000000022E-2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11" t="s">
        <v>300</v>
      </c>
      <c r="B439" s="117">
        <v>4113.7700000000004</v>
      </c>
      <c r="C439" s="11">
        <v>4008.3700000000003</v>
      </c>
      <c r="D439" s="44">
        <v>16896.97</v>
      </c>
      <c r="E439" s="44">
        <v>16027.080000000002</v>
      </c>
      <c r="F439" s="44">
        <v>869.88999999999942</v>
      </c>
      <c r="G439" s="21">
        <v>5.4300000000000015E-2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11" t="s">
        <v>255</v>
      </c>
      <c r="B440" s="117">
        <v>21254.639999999999</v>
      </c>
      <c r="C440" s="11">
        <v>20838.509999999998</v>
      </c>
      <c r="D440" s="44">
        <v>84004.540000000008</v>
      </c>
      <c r="E440" s="44">
        <v>87355.01</v>
      </c>
      <c r="F440" s="44">
        <v>-3350.4699999999866</v>
      </c>
      <c r="G440" s="21">
        <v>-3.839999999999999E-2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11"/>
      <c r="B441" s="117"/>
      <c r="C441" s="11"/>
      <c r="D441" s="44"/>
      <c r="E441" s="44"/>
      <c r="F441" s="44"/>
      <c r="G441" s="21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11" t="s">
        <v>40</v>
      </c>
      <c r="B442" s="117"/>
      <c r="C442" s="11"/>
      <c r="D442" s="11"/>
      <c r="E442" s="11"/>
      <c r="F442" s="11"/>
      <c r="G442" s="2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11" t="s">
        <v>286</v>
      </c>
      <c r="B443" s="117"/>
      <c r="C443" s="11"/>
      <c r="D443" s="11"/>
      <c r="E443" s="11"/>
      <c r="F443" s="11"/>
      <c r="G443" s="2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"/>
      <c r="B444" s="117"/>
      <c r="C444" s="11"/>
      <c r="D444" s="11"/>
      <c r="E444" s="11"/>
      <c r="F444" s="11"/>
      <c r="G444" s="2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114" t="s">
        <v>336</v>
      </c>
      <c r="B445" s="117"/>
      <c r="C445" s="11"/>
      <c r="D445" s="11"/>
      <c r="E445" s="11"/>
      <c r="F445" s="11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114" t="s">
        <v>328</v>
      </c>
      <c r="B446" s="122"/>
      <c r="C446" s="7"/>
      <c r="D446" s="11"/>
      <c r="E446" s="11"/>
      <c r="F446" s="11"/>
      <c r="G446" s="2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7"/>
      <c r="B447" s="122"/>
      <c r="C447" s="7"/>
      <c r="D447" s="7" t="s">
        <v>337</v>
      </c>
      <c r="E447" s="7" t="s">
        <v>329</v>
      </c>
      <c r="F447" s="7" t="s">
        <v>41</v>
      </c>
      <c r="G447" s="7" t="s">
        <v>41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7"/>
      <c r="B448" s="122" t="s">
        <v>308</v>
      </c>
      <c r="C448" s="7" t="s">
        <v>342</v>
      </c>
      <c r="D448" s="7" t="s">
        <v>42</v>
      </c>
      <c r="E448" s="7" t="s">
        <v>42</v>
      </c>
      <c r="F448" s="7" t="s">
        <v>43</v>
      </c>
      <c r="G448" s="7" t="s">
        <v>43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7"/>
      <c r="B449" s="123">
        <v>2012</v>
      </c>
      <c r="C449" s="19">
        <v>2011</v>
      </c>
      <c r="D449" s="48">
        <v>41455</v>
      </c>
      <c r="E449" s="49">
        <v>41090</v>
      </c>
      <c r="F449" s="10" t="s">
        <v>13</v>
      </c>
      <c r="G449" s="10" t="s">
        <v>10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11"/>
      <c r="B450" s="117"/>
      <c r="C450" s="11"/>
      <c r="D450" s="26"/>
      <c r="E450" s="26"/>
      <c r="F450" s="11"/>
      <c r="G450" s="11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11" t="s">
        <v>219</v>
      </c>
      <c r="B451" s="136">
        <v>0</v>
      </c>
      <c r="C451" s="29">
        <v>0</v>
      </c>
      <c r="D451" s="29">
        <v>0</v>
      </c>
      <c r="E451" s="29">
        <v>0</v>
      </c>
      <c r="F451" s="20">
        <v>0</v>
      </c>
      <c r="G451" s="21">
        <v>0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11" t="s">
        <v>220</v>
      </c>
      <c r="B452" s="117">
        <v>38718.03</v>
      </c>
      <c r="C452" s="44">
        <v>49952.15</v>
      </c>
      <c r="D452" s="44">
        <v>588823.53</v>
      </c>
      <c r="E452" s="44">
        <v>209473.42999999996</v>
      </c>
      <c r="F452" s="44">
        <v>379350.10000000009</v>
      </c>
      <c r="G452" s="21">
        <v>1.8109999999999999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11" t="s">
        <v>221</v>
      </c>
      <c r="B453" s="117">
        <v>1639.36</v>
      </c>
      <c r="C453" s="44">
        <v>28</v>
      </c>
      <c r="D453" s="44">
        <v>4185.04</v>
      </c>
      <c r="E453" s="44">
        <v>2837.51</v>
      </c>
      <c r="F453" s="44">
        <v>1347.5299999999997</v>
      </c>
      <c r="G453" s="21">
        <v>0.4749000000000001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31" t="s">
        <v>222</v>
      </c>
      <c r="B454" s="120">
        <v>0</v>
      </c>
      <c r="C454" s="45">
        <v>117</v>
      </c>
      <c r="D454" s="44">
        <v>305</v>
      </c>
      <c r="E454" s="44">
        <v>153</v>
      </c>
      <c r="F454" s="46">
        <v>152</v>
      </c>
      <c r="G454" s="34">
        <v>0.99350000000000005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11" t="s">
        <v>287</v>
      </c>
      <c r="B455" s="121">
        <v>0</v>
      </c>
      <c r="C455" s="45">
        <v>0</v>
      </c>
      <c r="D455" s="44">
        <v>0</v>
      </c>
      <c r="E455" s="44">
        <v>0</v>
      </c>
      <c r="F455" s="44">
        <v>0</v>
      </c>
      <c r="G455" s="21">
        <v>0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11" t="s">
        <v>160</v>
      </c>
      <c r="B456" s="121">
        <v>0</v>
      </c>
      <c r="C456" s="45">
        <v>0</v>
      </c>
      <c r="D456" s="44">
        <v>0</v>
      </c>
      <c r="E456" s="44">
        <v>0</v>
      </c>
      <c r="F456" s="44">
        <v>0</v>
      </c>
      <c r="G456" s="21">
        <v>0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23" t="s">
        <v>230</v>
      </c>
      <c r="B457" s="121">
        <v>0</v>
      </c>
      <c r="C457" s="45">
        <v>0</v>
      </c>
      <c r="D457" s="44">
        <v>0</v>
      </c>
      <c r="E457" s="44">
        <v>0</v>
      </c>
      <c r="F457" s="44">
        <v>0</v>
      </c>
      <c r="G457" s="21">
        <v>0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23" t="s">
        <v>164</v>
      </c>
      <c r="B458" s="121">
        <v>0</v>
      </c>
      <c r="C458" s="45">
        <v>0</v>
      </c>
      <c r="D458" s="44">
        <v>0</v>
      </c>
      <c r="E458" s="44">
        <v>0</v>
      </c>
      <c r="F458" s="44">
        <v>0</v>
      </c>
      <c r="G458" s="21">
        <v>0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23" t="s">
        <v>207</v>
      </c>
      <c r="B459" s="121">
        <v>0</v>
      </c>
      <c r="C459" s="45">
        <v>0</v>
      </c>
      <c r="D459" s="44">
        <v>108498.14</v>
      </c>
      <c r="E459" s="44">
        <v>0</v>
      </c>
      <c r="F459" s="44">
        <v>108498.14</v>
      </c>
      <c r="G459" s="21">
        <v>0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11" t="s">
        <v>168</v>
      </c>
      <c r="B460" s="121">
        <v>0</v>
      </c>
      <c r="C460" s="45">
        <v>0</v>
      </c>
      <c r="D460" s="44">
        <v>25</v>
      </c>
      <c r="E460" s="44">
        <v>0</v>
      </c>
      <c r="F460" s="44">
        <v>25</v>
      </c>
      <c r="G460" s="21">
        <v>0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11" t="s">
        <v>223</v>
      </c>
      <c r="B461" s="117">
        <v>525871.59</v>
      </c>
      <c r="C461" s="44">
        <v>0</v>
      </c>
      <c r="D461" s="44">
        <v>3644950.06</v>
      </c>
      <c r="E461" s="44">
        <v>3005033.47</v>
      </c>
      <c r="F461" s="44">
        <v>639916.58999999985</v>
      </c>
      <c r="G461" s="21">
        <v>0.21290000000000009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11" t="s">
        <v>161</v>
      </c>
      <c r="B462" s="121">
        <v>0</v>
      </c>
      <c r="C462" s="45">
        <v>509613</v>
      </c>
      <c r="D462" s="44">
        <v>1584828</v>
      </c>
      <c r="E462" s="44">
        <v>973463.79</v>
      </c>
      <c r="F462" s="44">
        <v>611364.21</v>
      </c>
      <c r="G462" s="21">
        <v>0.62799999999999989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11" t="s">
        <v>224</v>
      </c>
      <c r="B463" s="117">
        <v>0</v>
      </c>
      <c r="C463" s="44">
        <v>0</v>
      </c>
      <c r="D463" s="44">
        <v>0</v>
      </c>
      <c r="E463" s="44">
        <v>0</v>
      </c>
      <c r="F463" s="44">
        <v>0</v>
      </c>
      <c r="G463" s="21">
        <v>0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11" t="s">
        <v>225</v>
      </c>
      <c r="B464" s="117">
        <v>0</v>
      </c>
      <c r="C464" s="44">
        <v>0</v>
      </c>
      <c r="D464" s="44">
        <v>0</v>
      </c>
      <c r="E464" s="44">
        <v>405869.98</v>
      </c>
      <c r="F464" s="44">
        <v>-405869.98</v>
      </c>
      <c r="G464" s="21">
        <v>-1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11" t="s">
        <v>163</v>
      </c>
      <c r="B465" s="121">
        <v>0</v>
      </c>
      <c r="C465" s="45">
        <v>0</v>
      </c>
      <c r="D465" s="44">
        <v>0</v>
      </c>
      <c r="E465" s="44">
        <v>2125</v>
      </c>
      <c r="F465" s="44">
        <v>-2125</v>
      </c>
      <c r="G465" s="21">
        <v>-1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11" t="s">
        <v>226</v>
      </c>
      <c r="B466" s="117">
        <v>0</v>
      </c>
      <c r="C466" s="44">
        <v>0</v>
      </c>
      <c r="D466" s="44">
        <v>0</v>
      </c>
      <c r="E466" s="44">
        <v>0</v>
      </c>
      <c r="F466" s="44">
        <v>0</v>
      </c>
      <c r="G466" s="21">
        <v>0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11" t="s">
        <v>159</v>
      </c>
      <c r="B467" s="121">
        <v>0</v>
      </c>
      <c r="C467" s="45">
        <v>0</v>
      </c>
      <c r="D467" s="44">
        <v>0</v>
      </c>
      <c r="E467" s="44">
        <v>0</v>
      </c>
      <c r="F467" s="44">
        <v>0</v>
      </c>
      <c r="G467" s="21">
        <v>0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11" t="s">
        <v>338</v>
      </c>
      <c r="B468" s="121">
        <v>0</v>
      </c>
      <c r="C468" s="45">
        <v>42346.780000000006</v>
      </c>
      <c r="D468" s="44">
        <v>208457.91</v>
      </c>
      <c r="E468" s="44">
        <v>275338.8</v>
      </c>
      <c r="F468" s="44">
        <v>-66880.889999999985</v>
      </c>
      <c r="G468" s="21">
        <v>-0.2429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11" t="s">
        <v>162</v>
      </c>
      <c r="B469" s="121">
        <v>0</v>
      </c>
      <c r="C469" s="45">
        <v>0</v>
      </c>
      <c r="D469" s="44">
        <v>734</v>
      </c>
      <c r="E469" s="44">
        <v>3425</v>
      </c>
      <c r="F469" s="44">
        <v>-2691</v>
      </c>
      <c r="G469" s="21">
        <v>-0.78570000000000007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23" t="s">
        <v>215</v>
      </c>
      <c r="B470" s="121">
        <v>0</v>
      </c>
      <c r="C470" s="45">
        <v>0</v>
      </c>
      <c r="D470" s="44">
        <v>0</v>
      </c>
      <c r="E470" s="44">
        <v>0</v>
      </c>
      <c r="F470" s="44">
        <v>0</v>
      </c>
      <c r="G470" s="21">
        <v>0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11" t="s">
        <v>212</v>
      </c>
      <c r="B471" s="121">
        <v>0</v>
      </c>
      <c r="C471" s="45">
        <v>0</v>
      </c>
      <c r="D471" s="44">
        <v>0</v>
      </c>
      <c r="E471" s="44">
        <v>0</v>
      </c>
      <c r="F471" s="44">
        <v>0</v>
      </c>
      <c r="G471" s="21">
        <v>0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11" t="s">
        <v>166</v>
      </c>
      <c r="B472" s="121">
        <v>0</v>
      </c>
      <c r="C472" s="45">
        <v>0</v>
      </c>
      <c r="D472" s="44">
        <v>0</v>
      </c>
      <c r="E472" s="44">
        <v>0</v>
      </c>
      <c r="F472" s="44">
        <v>0</v>
      </c>
      <c r="G472" s="21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11" t="s">
        <v>165</v>
      </c>
      <c r="B473" s="121">
        <v>0</v>
      </c>
      <c r="C473" s="45">
        <v>0</v>
      </c>
      <c r="D473" s="44">
        <v>0</v>
      </c>
      <c r="E473" s="44">
        <v>0</v>
      </c>
      <c r="F473" s="44">
        <v>0</v>
      </c>
      <c r="G473" s="21">
        <v>0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11" t="s">
        <v>167</v>
      </c>
      <c r="B474" s="121">
        <v>0</v>
      </c>
      <c r="C474" s="45">
        <v>0</v>
      </c>
      <c r="D474" s="44">
        <v>0</v>
      </c>
      <c r="E474" s="44">
        <v>435.07</v>
      </c>
      <c r="F474" s="44">
        <v>-435.07</v>
      </c>
      <c r="G474" s="21">
        <v>-1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11" t="s">
        <v>227</v>
      </c>
      <c r="B475" s="121">
        <v>0</v>
      </c>
      <c r="C475" s="45">
        <v>0</v>
      </c>
      <c r="D475" s="44">
        <v>0</v>
      </c>
      <c r="E475" s="44">
        <v>0</v>
      </c>
      <c r="F475" s="44">
        <v>0</v>
      </c>
      <c r="G475" s="21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11" t="s">
        <v>331</v>
      </c>
      <c r="B476" s="121">
        <v>519157.36000000004</v>
      </c>
      <c r="C476" s="45">
        <v>0</v>
      </c>
      <c r="D476" s="44">
        <v>548264</v>
      </c>
      <c r="E476" s="44">
        <v>0</v>
      </c>
      <c r="F476" s="44">
        <v>548264</v>
      </c>
      <c r="G476" s="21">
        <v>0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11" t="s">
        <v>118</v>
      </c>
      <c r="B477" s="121">
        <v>79671.64</v>
      </c>
      <c r="C477" s="45">
        <v>94176.41</v>
      </c>
      <c r="D477" s="44">
        <v>219695.85000000003</v>
      </c>
      <c r="E477" s="44">
        <v>280021.02</v>
      </c>
      <c r="F477" s="44">
        <v>-60325.169999999984</v>
      </c>
      <c r="G477" s="21">
        <v>-0.21540000000000004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11" t="s">
        <v>171</v>
      </c>
      <c r="B478" s="121">
        <v>0</v>
      </c>
      <c r="C478" s="45">
        <v>0</v>
      </c>
      <c r="D478" s="44">
        <v>0</v>
      </c>
      <c r="E478" s="44">
        <v>0</v>
      </c>
      <c r="F478" s="44">
        <v>0</v>
      </c>
      <c r="G478" s="21">
        <v>0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11" t="s">
        <v>172</v>
      </c>
      <c r="B479" s="121">
        <v>100</v>
      </c>
      <c r="C479" s="45">
        <v>1468.7399999999998</v>
      </c>
      <c r="D479" s="44">
        <v>2672.1200000000003</v>
      </c>
      <c r="E479" s="44">
        <v>3308.95</v>
      </c>
      <c r="F479" s="44">
        <v>-636.82999999999947</v>
      </c>
      <c r="G479" s="21">
        <v>-0.1925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11" t="s">
        <v>128</v>
      </c>
      <c r="B480" s="121">
        <v>180751.75</v>
      </c>
      <c r="C480" s="45">
        <v>197389.95</v>
      </c>
      <c r="D480" s="44">
        <v>853484.28</v>
      </c>
      <c r="E480" s="44">
        <v>820056.8899999999</v>
      </c>
      <c r="F480" s="44">
        <v>33427.39000000013</v>
      </c>
      <c r="G480" s="21">
        <v>4.0799999999999947E-2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  <c r="IQ480" s="3"/>
      <c r="IR480" s="3"/>
      <c r="IS480" s="3"/>
      <c r="IT480" s="3"/>
      <c r="IU480" s="3"/>
    </row>
    <row r="481" spans="1:7">
      <c r="A481" s="11" t="s">
        <v>135</v>
      </c>
      <c r="B481" s="121">
        <v>59970.03</v>
      </c>
      <c r="C481" s="45">
        <v>19005.5</v>
      </c>
      <c r="D481" s="44">
        <v>112557.66</v>
      </c>
      <c r="E481" s="44">
        <v>69158.670000000013</v>
      </c>
      <c r="F481" s="44">
        <v>43398.989999999991</v>
      </c>
      <c r="G481" s="21">
        <v>0.62749999999999995</v>
      </c>
    </row>
    <row r="482" spans="1:7">
      <c r="A482" s="11" t="s">
        <v>136</v>
      </c>
      <c r="B482" s="121">
        <v>0</v>
      </c>
      <c r="C482" s="45">
        <v>0</v>
      </c>
      <c r="D482" s="44">
        <v>0</v>
      </c>
      <c r="E482" s="44">
        <v>0</v>
      </c>
      <c r="F482" s="44">
        <v>0</v>
      </c>
      <c r="G482" s="21">
        <v>0</v>
      </c>
    </row>
    <row r="483" spans="1:7">
      <c r="A483" s="11" t="s">
        <v>236</v>
      </c>
      <c r="B483" s="121">
        <v>969.14</v>
      </c>
      <c r="C483" s="45">
        <v>2167.16</v>
      </c>
      <c r="D483" s="44">
        <v>8811638.8900000006</v>
      </c>
      <c r="E483" s="44">
        <v>8775043.8599999994</v>
      </c>
      <c r="F483" s="44">
        <v>36595.030000001192</v>
      </c>
      <c r="G483" s="21">
        <v>4.1999999999999815E-3</v>
      </c>
    </row>
    <row r="484" spans="1:7">
      <c r="A484" s="11" t="s">
        <v>119</v>
      </c>
      <c r="B484" s="121">
        <v>49270.26</v>
      </c>
      <c r="C484" s="45">
        <v>54455.58</v>
      </c>
      <c r="D484" s="44">
        <v>205568.89</v>
      </c>
      <c r="E484" s="44">
        <v>221307.28000000003</v>
      </c>
      <c r="F484" s="44">
        <v>-15738.390000000014</v>
      </c>
      <c r="G484" s="21">
        <v>-7.1100000000000052E-2</v>
      </c>
    </row>
    <row r="485" spans="1:7">
      <c r="A485" s="11" t="s">
        <v>120</v>
      </c>
      <c r="B485" s="121">
        <v>81.84</v>
      </c>
      <c r="C485" s="45">
        <v>0</v>
      </c>
      <c r="D485" s="44">
        <v>25000.000000000004</v>
      </c>
      <c r="E485" s="44">
        <v>19851.23</v>
      </c>
      <c r="F485" s="44">
        <v>5148.7700000000041</v>
      </c>
      <c r="G485" s="21">
        <v>0.25940000000000007</v>
      </c>
    </row>
    <row r="486" spans="1:7">
      <c r="A486" s="11" t="s">
        <v>121</v>
      </c>
      <c r="B486" s="121">
        <v>0</v>
      </c>
      <c r="C486" s="45">
        <v>13291.28</v>
      </c>
      <c r="D486" s="44">
        <v>199357.59</v>
      </c>
      <c r="E486" s="44">
        <v>203813.91</v>
      </c>
      <c r="F486" s="44">
        <v>-4456.320000000007</v>
      </c>
      <c r="G486" s="21">
        <v>-2.1900000000000031E-2</v>
      </c>
    </row>
    <row r="487" spans="1:7">
      <c r="A487" s="11" t="s">
        <v>124</v>
      </c>
      <c r="B487" s="121">
        <v>0</v>
      </c>
      <c r="C487" s="45">
        <v>0</v>
      </c>
      <c r="D487" s="44">
        <v>0</v>
      </c>
      <c r="E487" s="44">
        <v>0</v>
      </c>
      <c r="F487" s="44">
        <v>0</v>
      </c>
      <c r="G487" s="21">
        <v>0</v>
      </c>
    </row>
    <row r="488" spans="1:7">
      <c r="A488" s="11" t="s">
        <v>137</v>
      </c>
      <c r="B488" s="121">
        <v>0</v>
      </c>
      <c r="C488" s="45">
        <v>0</v>
      </c>
      <c r="D488" s="44">
        <v>11765.4</v>
      </c>
      <c r="E488" s="44">
        <v>12391.69</v>
      </c>
      <c r="F488" s="44">
        <v>-626.29000000000087</v>
      </c>
      <c r="G488" s="21">
        <v>-5.0499999999999989E-2</v>
      </c>
    </row>
    <row r="489" spans="1:7">
      <c r="A489" s="11" t="s">
        <v>138</v>
      </c>
      <c r="B489" s="121">
        <v>1470</v>
      </c>
      <c r="C489" s="45">
        <v>44324.639999999999</v>
      </c>
      <c r="D489" s="44">
        <v>4480696.4899999993</v>
      </c>
      <c r="E489" s="44">
        <v>4072742.1000000006</v>
      </c>
      <c r="F489" s="44">
        <v>407954.38999999873</v>
      </c>
      <c r="G489" s="21">
        <v>0.10020000000000007</v>
      </c>
    </row>
    <row r="490" spans="1:7">
      <c r="A490" s="11" t="s">
        <v>139</v>
      </c>
      <c r="B490" s="121">
        <v>189313.15</v>
      </c>
      <c r="C490" s="45">
        <v>191294.89</v>
      </c>
      <c r="D490" s="44">
        <v>985165.4800000001</v>
      </c>
      <c r="E490" s="44">
        <v>724787.38</v>
      </c>
      <c r="F490" s="44">
        <v>260378.10000000009</v>
      </c>
      <c r="G490" s="21">
        <v>0.35919999999999996</v>
      </c>
    </row>
    <row r="491" spans="1:7">
      <c r="A491" s="11" t="s">
        <v>140</v>
      </c>
      <c r="B491" s="121">
        <v>0</v>
      </c>
      <c r="C491" s="45">
        <v>0</v>
      </c>
      <c r="D491" s="44">
        <v>0</v>
      </c>
      <c r="E491" s="44">
        <v>0</v>
      </c>
      <c r="F491" s="44">
        <v>0</v>
      </c>
      <c r="G491" s="21">
        <v>0</v>
      </c>
    </row>
    <row r="492" spans="1:7">
      <c r="A492" s="11" t="s">
        <v>146</v>
      </c>
      <c r="B492" s="121">
        <v>0</v>
      </c>
      <c r="C492" s="45">
        <v>0</v>
      </c>
      <c r="D492" s="44">
        <v>27452.58</v>
      </c>
      <c r="E492" s="44">
        <v>28913.949999999997</v>
      </c>
      <c r="F492" s="44">
        <v>-1461.3699999999953</v>
      </c>
      <c r="G492" s="21">
        <v>-5.0499999999999989E-2</v>
      </c>
    </row>
    <row r="493" spans="1:7">
      <c r="A493" s="11" t="s">
        <v>155</v>
      </c>
      <c r="B493" s="121">
        <v>60</v>
      </c>
      <c r="C493" s="45">
        <v>0</v>
      </c>
      <c r="D493" s="44">
        <v>60</v>
      </c>
      <c r="E493" s="44">
        <v>0</v>
      </c>
      <c r="F493" s="44">
        <v>60</v>
      </c>
      <c r="G493" s="21">
        <v>0</v>
      </c>
    </row>
    <row r="494" spans="1:7">
      <c r="A494" s="23" t="s">
        <v>182</v>
      </c>
      <c r="B494" s="117">
        <v>0</v>
      </c>
      <c r="C494" s="44">
        <v>0</v>
      </c>
      <c r="D494" s="44">
        <v>0</v>
      </c>
      <c r="E494" s="44">
        <v>0</v>
      </c>
      <c r="F494" s="44">
        <v>0</v>
      </c>
      <c r="G494" s="21">
        <v>0</v>
      </c>
    </row>
    <row r="495" spans="1:7">
      <c r="A495" s="11" t="s">
        <v>183</v>
      </c>
      <c r="B495" s="121">
        <v>50086</v>
      </c>
      <c r="C495" s="45">
        <v>42092</v>
      </c>
      <c r="D495" s="44">
        <v>202297.52000000002</v>
      </c>
      <c r="E495" s="44">
        <v>184661</v>
      </c>
      <c r="F495" s="44">
        <v>17636.520000000019</v>
      </c>
      <c r="G495" s="21">
        <v>9.5499999999999918E-2</v>
      </c>
    </row>
    <row r="496" spans="1:7">
      <c r="A496" s="11" t="s">
        <v>198</v>
      </c>
      <c r="B496" s="130">
        <v>133704.71</v>
      </c>
      <c r="C496" s="47">
        <v>140709.95000000001</v>
      </c>
      <c r="D496" s="25">
        <v>548048.55000000005</v>
      </c>
      <c r="E496" s="41">
        <v>561342.37999999989</v>
      </c>
      <c r="F496" s="41">
        <v>-13293.829999999842</v>
      </c>
      <c r="G496" s="22">
        <v>-2.3700000000000054E-2</v>
      </c>
    </row>
    <row r="497" spans="1:7">
      <c r="A497" s="11" t="s">
        <v>199</v>
      </c>
      <c r="B497" s="50">
        <v>6985931.5</v>
      </c>
      <c r="C497" s="20">
        <v>6224308.3400000017</v>
      </c>
      <c r="D497" s="29">
        <v>45224404.910000004</v>
      </c>
      <c r="E497" s="20">
        <v>41275834.079999991</v>
      </c>
      <c r="F497" s="20">
        <v>3932099.8100000005</v>
      </c>
      <c r="G497" s="21">
        <v>9.5699999999999896E-2</v>
      </c>
    </row>
    <row r="498" spans="1:7" ht="15.75">
      <c r="A498" s="11"/>
      <c r="B498" s="137"/>
      <c r="C498" s="140"/>
      <c r="D498" s="44"/>
      <c r="E498" s="11"/>
      <c r="F498" s="11"/>
      <c r="G498" s="21"/>
    </row>
    <row r="499" spans="1:7" ht="15.75">
      <c r="A499" s="11" t="s">
        <v>200</v>
      </c>
      <c r="B499" s="137"/>
      <c r="C499" s="140"/>
      <c r="D499" s="44"/>
      <c r="E499" s="11"/>
      <c r="F499" s="11"/>
      <c r="G499" s="21"/>
    </row>
    <row r="500" spans="1:7">
      <c r="A500" s="11" t="s">
        <v>201</v>
      </c>
      <c r="B500" s="50">
        <v>74707476.300000012</v>
      </c>
      <c r="C500" s="20">
        <v>72183973.489999995</v>
      </c>
      <c r="D500" s="33">
        <v>298804685.13</v>
      </c>
      <c r="E500" s="20">
        <v>286684059.94999999</v>
      </c>
      <c r="F500" s="20">
        <v>12120625.179999985</v>
      </c>
      <c r="G500" s="21">
        <v>4.2300000000000004E-2</v>
      </c>
    </row>
    <row r="501" spans="1:7">
      <c r="A501" s="11" t="s">
        <v>202</v>
      </c>
      <c r="B501" s="138">
        <v>45993137.139999986</v>
      </c>
      <c r="C501" s="25">
        <v>86404831.849999979</v>
      </c>
      <c r="D501" s="25">
        <v>335747822.90999997</v>
      </c>
      <c r="E501" s="25">
        <v>385326352.162</v>
      </c>
      <c r="F501" s="25">
        <v>-49595000.271999985</v>
      </c>
      <c r="G501" s="22">
        <v>-0.12870000000000004</v>
      </c>
    </row>
    <row r="502" spans="1:7" ht="15.75" thickBot="1">
      <c r="A502" s="11" t="s">
        <v>203</v>
      </c>
      <c r="B502" s="139">
        <v>120700613.44</v>
      </c>
      <c r="C502" s="43">
        <v>158588805.33999997</v>
      </c>
      <c r="D502" s="59">
        <v>634552508.03999996</v>
      </c>
      <c r="E502" s="43">
        <v>672010412.11199999</v>
      </c>
      <c r="F502" s="43">
        <v>-37457904.072000027</v>
      </c>
      <c r="G502" s="27">
        <v>-5.5699999999999972E-2</v>
      </c>
    </row>
    <row r="503" spans="1:7" ht="18.75" thickTop="1">
      <c r="A503" s="66"/>
      <c r="B503" s="4"/>
      <c r="D503" s="11"/>
      <c r="E503" s="11"/>
      <c r="F503" s="4"/>
      <c r="G503" s="4"/>
    </row>
    <row r="504" spans="1:7">
      <c r="A504" s="67"/>
      <c r="B504" s="11"/>
      <c r="C504" s="11"/>
    </row>
    <row r="505" spans="1:7">
      <c r="A505" s="68"/>
      <c r="B505" s="11"/>
      <c r="C505" s="11"/>
    </row>
    <row r="506" spans="1:7">
      <c r="A506" s="31" t="s">
        <v>33</v>
      </c>
    </row>
    <row r="507" spans="1:7">
      <c r="A507" s="31"/>
      <c r="B507" s="11"/>
    </row>
    <row r="508" spans="1:7">
      <c r="A508" s="31"/>
      <c r="B508" s="11"/>
    </row>
    <row r="509" spans="1:7">
      <c r="A509" s="31"/>
      <c r="B509" s="11"/>
    </row>
    <row r="510" spans="1:7">
      <c r="B510" s="11"/>
    </row>
    <row r="511" spans="1:7">
      <c r="B511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6" max="10" man="1"/>
    <brk id="120" max="10" man="1"/>
    <brk id="197" max="10" man="1"/>
    <brk id="281" max="10" man="1"/>
    <brk id="365" max="10" man="1"/>
    <brk id="441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C9" sqref="C9"/>
    </sheetView>
  </sheetViews>
  <sheetFormatPr defaultRowHeight="15"/>
  <cols>
    <col min="1" max="1" width="14.33203125" customWidth="1"/>
    <col min="2" max="2" width="9.88671875" customWidth="1"/>
  </cols>
  <sheetData>
    <row r="1" spans="1:2">
      <c r="A1" t="s">
        <v>303</v>
      </c>
      <c r="B1" t="s">
        <v>304</v>
      </c>
    </row>
    <row r="2" spans="1:2">
      <c r="A2" s="53" t="s">
        <v>305</v>
      </c>
      <c r="B2" s="53" t="s">
        <v>315</v>
      </c>
    </row>
    <row r="3" spans="1:2">
      <c r="A3" s="53" t="s">
        <v>306</v>
      </c>
      <c r="B3" s="53" t="s">
        <v>316</v>
      </c>
    </row>
    <row r="4" spans="1:2">
      <c r="A4" s="53" t="s">
        <v>307</v>
      </c>
      <c r="B4" s="53" t="s">
        <v>317</v>
      </c>
    </row>
    <row r="5" spans="1:2">
      <c r="A5" s="53" t="s">
        <v>308</v>
      </c>
      <c r="B5" s="53" t="s">
        <v>318</v>
      </c>
    </row>
    <row r="6" spans="1:2">
      <c r="A6" s="53" t="s">
        <v>309</v>
      </c>
      <c r="B6" s="53" t="s">
        <v>319</v>
      </c>
    </row>
    <row r="7" spans="1:2">
      <c r="A7" s="53" t="s">
        <v>310</v>
      </c>
      <c r="B7" s="53" t="s">
        <v>320</v>
      </c>
    </row>
    <row r="8" spans="1:2">
      <c r="A8" s="53" t="s">
        <v>311</v>
      </c>
      <c r="B8" s="53" t="s">
        <v>321</v>
      </c>
    </row>
    <row r="9" spans="1:2">
      <c r="A9" s="53" t="s">
        <v>312</v>
      </c>
      <c r="B9" s="53" t="s">
        <v>322</v>
      </c>
    </row>
    <row r="10" spans="1:2">
      <c r="A10" s="53" t="s">
        <v>313</v>
      </c>
      <c r="B10" s="53" t="s">
        <v>323</v>
      </c>
    </row>
    <row r="11" spans="1:2">
      <c r="A11" s="53" t="s">
        <v>314</v>
      </c>
      <c r="B11" s="53" t="s">
        <v>324</v>
      </c>
    </row>
    <row r="12" spans="1:2">
      <c r="A12" s="53" t="s">
        <v>301</v>
      </c>
      <c r="B12" s="53" t="s">
        <v>325</v>
      </c>
    </row>
    <row r="13" spans="1:2">
      <c r="A13" s="53" t="s">
        <v>302</v>
      </c>
      <c r="B13" s="53" t="s">
        <v>326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17D631-2D82-4865-8E62-D626B447E5F8}"/>
</file>

<file path=customXml/itemProps2.xml><?xml version="1.0" encoding="utf-8"?>
<ds:datastoreItem xmlns:ds="http://schemas.openxmlformats.org/officeDocument/2006/customXml" ds:itemID="{DB8DDF9F-77E7-4CA6-9B91-6178C8B5F625}"/>
</file>

<file path=customXml/itemProps3.xml><?xml version="1.0" encoding="utf-8"?>
<ds:datastoreItem xmlns:ds="http://schemas.openxmlformats.org/officeDocument/2006/customXml" ds:itemID="{305799C6-B65B-4AFF-AE96-2EA4FE6522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fpuryear</cp:lastModifiedBy>
  <cp:lastPrinted>2012-11-13T20:42:03Z</cp:lastPrinted>
  <dcterms:created xsi:type="dcterms:W3CDTF">2000-09-29T15:08:22Z</dcterms:created>
  <dcterms:modified xsi:type="dcterms:W3CDTF">2012-11-13T22:31:05Z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22100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