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A!$A$1:$K$505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8"/>
  <c r="B6"/>
  <c r="B1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B392-394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<sst xmlns="http://schemas.openxmlformats.org/spreadsheetml/2006/main" count="530" uniqueCount="344">
  <si>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</si>
  <si>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</si>
  <si>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</si>
  <si>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</si>
  <si>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</si>
  <si>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</si>
  <si>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</si>
  <si>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</si>
  <si>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</si>
  <si>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</si>
  <si>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</si>
  <si>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</si>
  <si>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</si>
  <si>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</si>
  <si>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</si>
  <si>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</si>
  <si>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</si>
  <si>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</si>
  <si>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</si>
  <si>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</si>
  <si>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</si>
  <si>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</si>
  <si>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</si>
  <si>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</si>
  <si>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</si>
  <si>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</si>
  <si>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</si>
  <si>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</si>
  <si>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</si>
  <si>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</si>
  <si>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</si>
  <si>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</si>
  <si>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</si>
  <si>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</si>
  <si>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</si>
  <si>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</si>
  <si>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</si>
  <si>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</si>
  <si>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</si>
  <si>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</si>
  <si>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</si>
  <si>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</si>
  <si>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</si>
  <si>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</si>
  <si>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</si>
  <si>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</si>
  <si>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</si>
  <si>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</si>
  <si>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</si>
  <si>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</si>
  <si>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</si>
  <si>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</si>
  <si>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</si>
  <si>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</si>
  <si>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</si>
  <si>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</si>
  <si>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</si>
  <si>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</si>
  <si>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</si>
  <si>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</si>
  <si>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</si>
  <si>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</si>
  <si>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</si>
  <si>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</si>
  <si>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</si>
  <si>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</si>
  <si>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</si>
  <si>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</si>
  <si>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</si>
  <si>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</si>
  <si>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</si>
  <si>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</si>
  <si>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</si>
  <si>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</si>
  <si>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</si>
  <si>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</si>
  <si>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</si>
  <si>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</si>
  <si>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</si>
  <si>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</si>
  <si>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</si>
  <si>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</si>
  <si>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</si>
  <si>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</si>
  <si>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</si>
  <si>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</si>
  <si>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</si>
  <si>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</si>
  <si>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</si>
  <si>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</si>
  <si>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</si>
  <si>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</si>
  <si>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</si>
  <si>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</si>
  <si>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</si>
  <si>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</si>
  <si>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</si>
  <si>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</si>
  <si>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</si>
  <si>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</si>
  <si>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</si>
  <si>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</si>
  <si>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</si>
  <si>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</si>
  <si>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</si>
  <si>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</si>
  <si>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</si>
  <si>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</si>
  <si>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</si>
  <si>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</si>
  <si>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</si>
  <si>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</si>
  <si>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</si>
  <si>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</si>
  <si>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</si>
  <si>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</si>
  <si>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</si>
  <si>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</si>
  <si>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</si>
  <si>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</si>
  <si>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</si>
  <si>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</si>
  <si>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</si>
  <si>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</si>
  <si>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</si>
  <si>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</si>
  <si>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</si>
  <si>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</si>
  <si>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</si>
  <si>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</si>
  <si>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</si>
  <si>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</si>
  <si>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</si>
  <si>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</si>
  <si>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</si>
  <si>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</si>
  <si>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</si>
  <si>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</si>
  <si>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</si>
  <si>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</si>
  <si>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</si>
  <si>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</si>
  <si>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</si>
  <si>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</si>
  <si>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</si>
  <si>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</si>
  <si>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</si>
  <si>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</si>
  <si>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</si>
  <si>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</si>
  <si>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</si>
  <si>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</si>
  <si>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</si>
  <si>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</si>
  <si>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</si>
  <si>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</si>
  <si>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</si>
  <si>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</si>
  <si>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</si>
  <si>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</si>
  <si>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</si>
  <si>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</si>
  <si>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</si>
  <si>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</si>
  <si>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</si>
  <si>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</si>
  <si>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</si>
  <si>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</si>
  <si>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</si>
  <si>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</si>
  <si>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</si>
  <si>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</si>
  <si>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</si>
  <si>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</si>
  <si>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</si>
  <si>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</si>
  <si>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</si>
  <si>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</si>
  <si>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</si>
  <si>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</si>
  <si>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</si>
  <si>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</si>
  <si>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</si>
  <si>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</si>
  <si>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</si>
  <si>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</si>
  <si>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</si>
  <si>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</si>
  <si>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</si>
  <si>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</si>
  <si>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</si>
  <si>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</si>
  <si>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</si>
  <si>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</si>
  <si>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</si>
  <si>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</si>
  <si>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</si>
  <si>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</si>
  <si>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</si>
  <si>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</si>
  <si>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</si>
  <si>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</si>
  <si>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</si>
  <si>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</si>
  <si>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</si>
  <si>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</si>
  <si>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</si>
  <si>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</si>
  <si>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</si>
  <si>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</si>
  <si>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</si>
  <si>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</si>
  <si>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</si>
  <si>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</si>
  <si>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</si>
  <si>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</si>
  <si>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</si>
  <si>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</si>
  <si>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</si>
  <si>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</si>
  <si>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</si>
  <si>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</si>
  <si>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</si>
  <si>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</si>
  <si>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</si>
  <si>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</si>
  <si>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</si>
  <si>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</si>
  <si>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</si>
  <si>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</si>
  <si>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</si>
  <si>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</si>
  <si>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</si>
  <si>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</si>
  <si>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</si>
  <si>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</si>
  <si>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</si>
  <si>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</si>
  <si>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</si>
  <si>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</si>
  <si>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</si>
  <si>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</si>
  <si>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</si>
  <si>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</si>
  <si>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</si>
  <si>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</si>
  <si>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</si>
  <si>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</si>
  <si>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</si>
  <si>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</si>
  <si>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</si>
  <si>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</si>
  <si>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</si>
  <si>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</si>
  <si>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</si>
  <si>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</si>
  <si>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</si>
  <si>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</si>
  <si>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</si>
  <si>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</si>
  <si>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</si>
  <si>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</si>
  <si>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</si>
  <si>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</si>
  <si>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</si>
  <si>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</si>
  <si>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</si>
  <si>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</si>
  <si>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</si>
  <si>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</si>
  <si>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</si>
  <si>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</si>
  <si>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</si>
  <si>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</si>
  <si>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</si>
  <si>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</si>
  <si>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</si>
  <si>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</si>
  <si>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</si>
  <si>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</si>
  <si>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</si>
  <si>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</si>
  <si>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</si>
  <si>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</si>
  <si>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</si>
  <si>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</si>
  <si>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</si>
  <si>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</si>
  <si>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</si>
  <si>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</si>
  <si>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</si>
  <si>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</si>
  <si>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</si>
  <si>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</si>
  <si>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</si>
  <si>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</si>
  <si>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</si>
  <si>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</si>
  <si>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</si>
  <si>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</si>
  <si>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</si>
  <si>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</si>
  <si>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</si>
  <si>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</si>
  <si>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</si>
  <si>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</si>
  <si>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</si>
  <si>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</si>
  <si>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</si>
  <si>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</si>
  <si>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</si>
  <si>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</si>
  <si>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</si>
  <si>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</si>
  <si>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</si>
  <si>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</si>
  <si>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</si>
  <si>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</si>
  <si>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</si>
  <si>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</si>
  <si>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</si>
  <si>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</si>
  <si>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</si>
  <si>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</si>
  <si>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</si>
  <si>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</si>
  <si>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</si>
  <si>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</si>
  <si>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</si>
  <si>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</si>
  <si>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</si>
  <si>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</si>
  <si>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</si>
  <si>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SCHEDULE A- REVISED</t>
  </si>
  <si>
    <t>FY 2013</t>
  </si>
  <si>
    <t xml:space="preserve"> 07/01/12 TO</t>
  </si>
  <si>
    <t>SCHEDULE B-REVISED</t>
  </si>
  <si>
    <t>7/01/12</t>
  </si>
  <si>
    <t>COMPARING JULY  1, 2012 - JUNE 30, 2013</t>
  </si>
  <si>
    <t>07-01-2012</t>
  </si>
  <si>
    <t xml:space="preserve">    Special Refund Account - Titanium</t>
  </si>
  <si>
    <t>8./31/2012</t>
  </si>
  <si>
    <t>Agust</t>
  </si>
  <si>
    <t>AUGUST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</si>
</sst>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2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37" fontId="0" fillId="0" borderId="0"/>
  </cellStyleXfs>
  <cellXfs count="146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0" fillId="3" borderId="0" xfId="0" applyFont="1" applyFill="1" applyProtection="1"/>
    <xf numFmtId="10" fontId="20" fillId="3" borderId="0" xfId="0" applyNumberFormat="1" applyFont="1" applyFill="1" applyProtection="1"/>
    <xf numFmtId="5" fontId="0" fillId="0" borderId="0" xfId="0" applyNumberFormat="1"/>
    <xf numFmtId="10" fontId="0" fillId="0" borderId="5" xfId="0" applyNumberFormat="1" applyBorder="1" applyProtection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21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1" fillId="0" borderId="0" xfId="0" applyNumberFormat="1" applyFont="1" applyAlignment="1">
      <alignment horizontal="center"/>
    </xf>
    <xf numFmtId="5" fontId="21" fillId="0" borderId="0" xfId="0" applyNumberFormat="1" applyFont="1"/>
    <xf numFmtId="9" fontId="21" fillId="0" borderId="0" xfId="0" applyNumberFormat="1" applyFont="1"/>
    <xf numFmtId="37" fontId="2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center"/>
    </xf>
    <xf numFmtId="5" fontId="21" fillId="0" borderId="0" xfId="0" applyNumberFormat="1" applyFont="1" applyAlignment="1">
      <alignment horizontal="center"/>
    </xf>
    <xf numFmtId="9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68" fontId="21" fillId="0" borderId="5" xfId="0" applyNumberFormat="1" applyFont="1" applyBorder="1" applyAlignment="1">
      <alignment horizontal="center"/>
    </xf>
    <xf numFmtId="37" fontId="21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21" fillId="0" borderId="0" xfId="0" applyNumberFormat="1" applyFont="1" applyAlignment="1">
      <alignment horizontal="center"/>
    </xf>
    <xf numFmtId="42" fontId="21" fillId="0" borderId="5" xfId="0" applyNumberFormat="1" applyFont="1" applyBorder="1" applyAlignment="1">
      <alignment horizontal="center"/>
    </xf>
    <xf numFmtId="5" fontId="21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37" fontId="0" fillId="0" borderId="8" xfId="0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5" fontId="0" fillId="0" borderId="9" xfId="0" applyNumberFormat="1" applyBorder="1" applyProtection="1"/>
    <xf numFmtId="37" fontId="0" fillId="0" borderId="10" xfId="0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37" fontId="7" fillId="0" borderId="0" xfId="0" applyFo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0"/>
  <sheetViews>
    <sheetView tabSelected="1" defaultGridColor="0" view="pageBreakPreview" colorId="22" zoomScale="75" zoomScaleNormal="100" zoomScaleSheetLayoutView="75" workbookViewId="0">
      <selection activeCell="B8" sqref="B8:I8"/>
    </sheetView>
  </sheetViews>
  <sheetFormatPr defaultColWidth="11.44140625" defaultRowHeight="15"/>
  <cols>
    <col min="1" max="1" width="46.21875" style="65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62"/>
      <c r="B1" s="1"/>
      <c r="C1" s="1"/>
      <c r="D1" s="1"/>
      <c r="E1" s="1"/>
      <c r="F1" s="1"/>
      <c r="G1" s="1"/>
      <c r="H1" s="1"/>
      <c r="I1" s="1"/>
      <c r="J1" s="1"/>
      <c r="K1" s="2"/>
      <c r="L1" s="55">
        <v>483929767.69000006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3"/>
      <c r="B2" s="144" t="s">
        <v>284</v>
      </c>
      <c r="C2" s="144"/>
      <c r="D2" s="144"/>
      <c r="E2" s="3"/>
      <c r="F2" s="3"/>
      <c r="G2" s="38"/>
      <c r="H2" s="3"/>
      <c r="I2" s="3"/>
      <c r="J2" s="3"/>
      <c r="K2" s="3"/>
      <c r="L2" s="55">
        <v>-19827615.99999994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3"/>
      <c r="B3" s="143" t="s">
        <v>285</v>
      </c>
      <c r="C3" s="143"/>
      <c r="D3" s="3"/>
      <c r="E3" s="3"/>
      <c r="F3" s="3"/>
      <c r="G3" s="3"/>
      <c r="H3" s="3"/>
      <c r="I3" s="3"/>
      <c r="J3" s="3"/>
      <c r="K3" s="3"/>
      <c r="L3" s="56">
        <v>-3.9399999999999998E-2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42" t="str">
        <f>TEXT(C22, "mmmm   yyyy")</f>
        <v>August   2012</v>
      </c>
      <c r="C4" s="142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45" t="str">
        <f>"General Fund Transfers by the Department of Revenue for the " &amp; VLOOKUP($H$20, MONTHS!A1:B13, 2, FALSE) &amp;  " month of the Fiscal Year"</f>
        <v>General Fund Transfers by the Department of Revenue for the 2nd month of the Fiscal Year</v>
      </c>
      <c r="C6" s="145"/>
      <c r="D6" s="145"/>
      <c r="E6" s="145"/>
      <c r="F6" s="145"/>
      <c r="G6" s="145"/>
      <c r="H6" s="145"/>
      <c r="I6" s="145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41" t="str">
        <f>"ending June 30, 2013 were " &amp;TEXT(I64, "$###,###,###")&amp; " which is a decrease of " &amp;TEXT(D118, "$###,###,###")</f>
        <v>ending June 30, 2013 were $324,889,866 which is a decrease of -$9,286,034</v>
      </c>
      <c r="C7" s="141"/>
      <c r="D7" s="141"/>
      <c r="E7" s="141"/>
      <c r="F7" s="141"/>
      <c r="G7" s="141"/>
      <c r="H7" s="141"/>
      <c r="I7" s="141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45" t="str">
        <f>"or "&amp;TEXT(E118,"##.##%")&amp;" from the same month of the prior year.  Transfers to all funds for the " &amp; VLOOKUP($H$20, MONTHS!A1:B13, 2, FALSE) &amp;" month of the Fiscal Year"</f>
        <v>or -2.78% from the same month of the prior year.  Transfers to all funds for the 2nd month of the Fiscal Year</v>
      </c>
      <c r="C8" s="145"/>
      <c r="D8" s="145"/>
      <c r="E8" s="145"/>
      <c r="F8" s="145"/>
      <c r="G8" s="145"/>
      <c r="H8" s="145"/>
      <c r="I8" s="145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3"/>
      <c r="B9" s="141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$483,929,768 which is an decrease of -$19,827,616 or -3.94% of the prior year.</v>
      </c>
      <c r="C9" s="141"/>
      <c r="D9" s="141"/>
      <c r="E9" s="141"/>
      <c r="F9" s="141"/>
      <c r="G9" s="141"/>
      <c r="H9" s="141"/>
      <c r="I9" s="14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3"/>
      <c r="B11" s="141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August were under the estimate by $12,696,600 or -3.76%</v>
      </c>
      <c r="C11" s="141"/>
      <c r="D11" s="141"/>
      <c r="E11" s="141"/>
      <c r="F11" s="141"/>
      <c r="G11" s="141"/>
      <c r="H11" s="141"/>
      <c r="I11" s="14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4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3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4" t="s">
        <v>284</v>
      </c>
      <c r="B14" s="75"/>
      <c r="C14" s="76"/>
      <c r="D14" s="57"/>
      <c r="E14" s="77"/>
      <c r="F14" s="77"/>
      <c r="G14" s="78"/>
      <c r="H14" s="77"/>
      <c r="I14" s="79"/>
      <c r="J14" s="77"/>
      <c r="K14" s="77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4" t="s">
        <v>2</v>
      </c>
      <c r="B15" s="75"/>
      <c r="C15" s="76"/>
      <c r="D15" s="57"/>
      <c r="E15" s="77"/>
      <c r="F15" s="77"/>
      <c r="G15" s="78"/>
      <c r="H15" s="77"/>
      <c r="I15" s="77"/>
      <c r="J15" s="77"/>
      <c r="K15" s="77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4" t="s">
        <v>333</v>
      </c>
      <c r="B16" s="75"/>
      <c r="C16" s="76"/>
      <c r="D16" s="57"/>
      <c r="E16" s="77"/>
      <c r="F16" s="77"/>
      <c r="G16" s="78"/>
      <c r="H16" s="77"/>
      <c r="I16" s="77"/>
      <c r="J16" s="77"/>
      <c r="K16" s="77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7"/>
      <c r="B17" s="75"/>
      <c r="C17" s="76"/>
      <c r="D17" s="57"/>
      <c r="E17" s="77"/>
      <c r="F17" s="77"/>
      <c r="G17" s="78"/>
      <c r="H17" s="77"/>
      <c r="I17" s="77"/>
      <c r="J17" s="77"/>
      <c r="K17" s="77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7"/>
      <c r="B18" s="75"/>
      <c r="C18" s="76"/>
      <c r="D18" s="57"/>
      <c r="E18" s="77"/>
      <c r="F18" s="77"/>
      <c r="G18" s="78"/>
      <c r="H18" s="57"/>
      <c r="I18" s="77"/>
      <c r="J18" s="77"/>
      <c r="K18" s="77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77"/>
      <c r="B19" s="75"/>
      <c r="C19" s="80" t="s">
        <v>5</v>
      </c>
      <c r="D19" s="81"/>
      <c r="E19" s="74"/>
      <c r="F19" s="74"/>
      <c r="G19" s="82"/>
      <c r="H19" s="83" t="s">
        <v>5</v>
      </c>
      <c r="I19" s="77"/>
      <c r="J19" s="77"/>
      <c r="K19" s="77"/>
      <c r="L19" s="3"/>
      <c r="M19" s="3"/>
      <c r="AR19" s="7"/>
    </row>
    <row r="20" spans="1:255" ht="15" customHeight="1">
      <c r="A20" s="77"/>
      <c r="B20" s="84" t="s">
        <v>5</v>
      </c>
      <c r="C20" s="80" t="s">
        <v>4</v>
      </c>
      <c r="D20" s="85" t="s">
        <v>3</v>
      </c>
      <c r="E20" s="83" t="s">
        <v>3</v>
      </c>
      <c r="F20" s="83" t="s">
        <v>6</v>
      </c>
      <c r="G20" s="86" t="s">
        <v>6</v>
      </c>
      <c r="H20" s="83" t="s">
        <v>306</v>
      </c>
      <c r="I20" s="83" t="s">
        <v>342</v>
      </c>
      <c r="J20" s="83" t="s">
        <v>7</v>
      </c>
      <c r="K20" s="83" t="s">
        <v>7</v>
      </c>
      <c r="M20" s="3"/>
      <c r="AR20" s="7"/>
    </row>
    <row r="21" spans="1:255" ht="15.75">
      <c r="A21" s="77"/>
      <c r="B21" s="84" t="s">
        <v>334</v>
      </c>
      <c r="C21" s="80" t="s">
        <v>335</v>
      </c>
      <c r="D21" s="85" t="s">
        <v>335</v>
      </c>
      <c r="E21" s="85" t="s">
        <v>8</v>
      </c>
      <c r="F21" s="83" t="s">
        <v>9</v>
      </c>
      <c r="G21" s="86" t="s">
        <v>10</v>
      </c>
      <c r="H21" s="87">
        <v>2012</v>
      </c>
      <c r="I21" s="87">
        <v>2012</v>
      </c>
      <c r="J21" s="85" t="s">
        <v>11</v>
      </c>
      <c r="K21" s="85" t="s">
        <v>11</v>
      </c>
      <c r="M21" s="9"/>
      <c r="AR21" s="7"/>
    </row>
    <row r="22" spans="1:255" ht="15.75">
      <c r="A22" s="77" t="s">
        <v>12</v>
      </c>
      <c r="B22" s="88" t="s">
        <v>4</v>
      </c>
      <c r="C22" s="89">
        <v>41152</v>
      </c>
      <c r="D22" s="89">
        <v>41152</v>
      </c>
      <c r="E22" s="90" t="s">
        <v>4</v>
      </c>
      <c r="F22" s="89">
        <v>41152</v>
      </c>
      <c r="G22" s="89" t="s">
        <v>341</v>
      </c>
      <c r="H22" s="90" t="s">
        <v>4</v>
      </c>
      <c r="I22" s="90" t="s">
        <v>3</v>
      </c>
      <c r="J22" s="90" t="s">
        <v>13</v>
      </c>
      <c r="K22" s="90" t="s">
        <v>10</v>
      </c>
      <c r="M22" s="9"/>
      <c r="AR22" s="7"/>
    </row>
    <row r="23" spans="1:255">
      <c r="A23" s="77"/>
      <c r="B23" s="91" t="s">
        <v>14</v>
      </c>
      <c r="C23" s="92"/>
      <c r="D23" s="93"/>
      <c r="E23" s="93"/>
      <c r="F23" s="94"/>
      <c r="G23" s="95"/>
      <c r="H23" s="93"/>
      <c r="I23" s="93"/>
      <c r="J23" s="93"/>
      <c r="K23" s="93"/>
      <c r="M23" s="3"/>
    </row>
    <row r="24" spans="1:255">
      <c r="A24" s="77" t="s">
        <v>15</v>
      </c>
      <c r="B24" s="57">
        <v>1886900000</v>
      </c>
      <c r="C24" s="57">
        <v>208768436</v>
      </c>
      <c r="D24" s="57">
        <v>207328464</v>
      </c>
      <c r="E24" s="96">
        <v>0.1098778228840956</v>
      </c>
      <c r="F24" s="77">
        <v>-1439972</v>
      </c>
      <c r="G24" s="96">
        <v>-6.8974603038171921E-3</v>
      </c>
      <c r="H24" s="57">
        <v>150859509</v>
      </c>
      <c r="I24" s="57">
        <v>131651925.61000001</v>
      </c>
      <c r="J24" s="57">
        <v>-19207583.389999986</v>
      </c>
      <c r="K24" s="96">
        <v>-0.12732099896997534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7"/>
      <c r="B25" s="57"/>
      <c r="C25" s="77"/>
      <c r="D25" s="57"/>
      <c r="E25" s="77"/>
      <c r="F25" s="77"/>
      <c r="G25" s="96"/>
      <c r="H25" s="77"/>
      <c r="I25" s="57"/>
      <c r="J25" s="77"/>
      <c r="K25" s="77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7" t="s">
        <v>16</v>
      </c>
      <c r="B26" s="57">
        <v>1480000000</v>
      </c>
      <c r="C26" s="57">
        <v>213436439</v>
      </c>
      <c r="D26" s="77">
        <v>219689833.97</v>
      </c>
      <c r="E26" s="96">
        <v>0.14843907700675676</v>
      </c>
      <c r="F26" s="77">
        <v>6253394.9699999988</v>
      </c>
      <c r="G26" s="96">
        <v>2.9298628665745303E-2</v>
      </c>
      <c r="H26" s="77">
        <v>123096763</v>
      </c>
      <c r="I26" s="77">
        <v>115266809.61</v>
      </c>
      <c r="J26" s="77">
        <v>-7829953.3900000006</v>
      </c>
      <c r="K26" s="96">
        <v>-6.360811770493105E-2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7"/>
      <c r="B27" s="57"/>
      <c r="C27" s="97"/>
      <c r="D27" s="57"/>
      <c r="E27" s="77"/>
      <c r="F27" s="77"/>
      <c r="G27" s="96"/>
      <c r="H27" s="77"/>
      <c r="I27" s="77"/>
      <c r="J27" s="77"/>
      <c r="K27" s="77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7" t="s">
        <v>17</v>
      </c>
      <c r="B28" s="57">
        <v>463000000</v>
      </c>
      <c r="C28" s="57">
        <v>22676508</v>
      </c>
      <c r="D28" s="77">
        <v>23638527.339999996</v>
      </c>
      <c r="E28" s="96">
        <v>5.10551346436285E-2</v>
      </c>
      <c r="F28" s="77">
        <v>962019.33999999613</v>
      </c>
      <c r="G28" s="96">
        <v>4.2423610372461056E-2</v>
      </c>
      <c r="H28" s="77">
        <v>8003277</v>
      </c>
      <c r="I28" s="77">
        <v>14179428.029999999</v>
      </c>
      <c r="J28" s="77">
        <v>6176151.0299999993</v>
      </c>
      <c r="K28" s="96">
        <v>0.77170277000283749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7"/>
      <c r="B29" s="57"/>
      <c r="C29" s="97"/>
      <c r="D29" s="57"/>
      <c r="E29" s="77"/>
      <c r="F29" s="77"/>
      <c r="G29" s="96"/>
      <c r="H29" s="77"/>
      <c r="I29" s="77"/>
      <c r="J29" s="77"/>
      <c r="K29" s="77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7" t="s">
        <v>18</v>
      </c>
      <c r="B30" s="57">
        <v>214000000</v>
      </c>
      <c r="C30" s="57">
        <v>27170690</v>
      </c>
      <c r="D30" s="77">
        <v>28186654.659999996</v>
      </c>
      <c r="E30" s="96">
        <v>0.13171333953271028</v>
      </c>
      <c r="F30" s="77">
        <v>1015964.6599999964</v>
      </c>
      <c r="G30" s="96">
        <v>3.7391934470563555E-2</v>
      </c>
      <c r="H30" s="77">
        <v>15115406</v>
      </c>
      <c r="I30" s="77">
        <v>17038915.739999998</v>
      </c>
      <c r="J30" s="77">
        <v>1923509.7399999984</v>
      </c>
      <c r="K30" s="96">
        <v>0.12725491726785232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7"/>
      <c r="B31" s="57"/>
      <c r="C31" s="97"/>
      <c r="D31" s="57"/>
      <c r="E31" s="77"/>
      <c r="F31" s="77"/>
      <c r="G31" s="96"/>
      <c r="H31" s="77"/>
      <c r="I31" s="77"/>
      <c r="J31" s="77"/>
      <c r="K31" s="77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7" t="s">
        <v>19</v>
      </c>
      <c r="B32" s="57">
        <v>181800000</v>
      </c>
      <c r="C32" s="57">
        <v>16335657</v>
      </c>
      <c r="D32" s="77">
        <v>19754196.739999998</v>
      </c>
      <c r="E32" s="96">
        <v>0.10865894796479647</v>
      </c>
      <c r="F32" s="77">
        <v>3418539.7399999984</v>
      </c>
      <c r="G32" s="96">
        <v>0.20926857977000854</v>
      </c>
      <c r="H32" s="77">
        <v>135602</v>
      </c>
      <c r="I32" s="77">
        <v>983239.92</v>
      </c>
      <c r="J32" s="77">
        <v>847637.92</v>
      </c>
      <c r="K32" s="96">
        <v>6.2509249126119091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7"/>
      <c r="B33" s="57"/>
      <c r="C33" s="97"/>
      <c r="D33" s="57"/>
      <c r="E33" s="77"/>
      <c r="F33" s="77"/>
      <c r="G33" s="96"/>
      <c r="H33" s="77"/>
      <c r="I33" s="77"/>
      <c r="J33" s="77"/>
      <c r="K33" s="77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7" t="s">
        <v>20</v>
      </c>
      <c r="B34" s="57">
        <v>156000000</v>
      </c>
      <c r="C34" s="57">
        <v>27340229</v>
      </c>
      <c r="D34" s="77">
        <v>25728837.480000004</v>
      </c>
      <c r="E34" s="96">
        <v>0.1649284453846154</v>
      </c>
      <c r="F34" s="77">
        <v>-1611391.5199999958</v>
      </c>
      <c r="G34" s="96">
        <v>-5.8938479264383475E-2</v>
      </c>
      <c r="H34" s="77">
        <v>14212445</v>
      </c>
      <c r="I34" s="77">
        <v>12636226.600000001</v>
      </c>
      <c r="J34" s="77">
        <v>-1576218.3999999985</v>
      </c>
      <c r="K34" s="96">
        <v>-0.11090409848551734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7"/>
      <c r="B35" s="57"/>
      <c r="C35" s="97"/>
      <c r="D35" s="57"/>
      <c r="E35" s="77"/>
      <c r="F35" s="77"/>
      <c r="G35" s="96"/>
      <c r="H35" s="77"/>
      <c r="I35" s="77"/>
      <c r="J35" s="77"/>
      <c r="K35" s="77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7" t="s">
        <v>21</v>
      </c>
      <c r="B36" s="57">
        <v>65000000</v>
      </c>
      <c r="C36" s="57">
        <v>9192254</v>
      </c>
      <c r="D36" s="77">
        <v>11526580.43</v>
      </c>
      <c r="E36" s="96">
        <v>0.17733200661538462</v>
      </c>
      <c r="F36" s="77">
        <v>2334326.4299999997</v>
      </c>
      <c r="G36" s="96">
        <v>0.25394494429766623</v>
      </c>
      <c r="H36" s="77">
        <v>4071632</v>
      </c>
      <c r="I36" s="77">
        <v>6153918.29</v>
      </c>
      <c r="J36" s="77">
        <v>2082286.29</v>
      </c>
      <c r="K36" s="96">
        <v>0.51141318517980017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7"/>
      <c r="B37" s="57"/>
      <c r="C37" s="97"/>
      <c r="D37" s="57"/>
      <c r="E37" s="77"/>
      <c r="F37" s="77"/>
      <c r="G37" s="96"/>
      <c r="H37" s="77"/>
      <c r="I37" s="77"/>
      <c r="J37" s="77"/>
      <c r="K37" s="77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7" t="s">
        <v>22</v>
      </c>
      <c r="B38" s="57">
        <v>31000000</v>
      </c>
      <c r="C38" s="57">
        <v>5731590</v>
      </c>
      <c r="D38" s="77">
        <v>5699061.6400000006</v>
      </c>
      <c r="E38" s="96">
        <v>0.18384069806451614</v>
      </c>
      <c r="F38" s="77">
        <v>-32528.359999999404</v>
      </c>
      <c r="G38" s="96">
        <v>-5.6752768429003822E-3</v>
      </c>
      <c r="H38" s="77">
        <v>2767462</v>
      </c>
      <c r="I38" s="77">
        <v>2905642.06</v>
      </c>
      <c r="J38" s="77">
        <v>138180.06000000006</v>
      </c>
      <c r="K38" s="96">
        <v>4.9930246558037676E-2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7"/>
      <c r="B39" s="57"/>
      <c r="C39" s="97"/>
      <c r="D39" s="57"/>
      <c r="E39" s="77"/>
      <c r="F39" s="77"/>
      <c r="G39" s="96"/>
      <c r="H39" s="77"/>
      <c r="I39" s="77"/>
      <c r="J39" s="77"/>
      <c r="K39" s="77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7" t="s">
        <v>23</v>
      </c>
      <c r="B40" s="57">
        <v>76800000</v>
      </c>
      <c r="C40" s="57">
        <v>12800000</v>
      </c>
      <c r="D40" s="77">
        <v>12474420.290000001</v>
      </c>
      <c r="E40" s="96">
        <v>0.16242734752604168</v>
      </c>
      <c r="F40" s="77">
        <v>-325579.70999999903</v>
      </c>
      <c r="G40" s="96">
        <v>-2.5435914843749925E-2</v>
      </c>
      <c r="H40" s="77">
        <v>6400000</v>
      </c>
      <c r="I40" s="77">
        <v>6260072.1500000004</v>
      </c>
      <c r="J40" s="77">
        <v>-139927.84999999963</v>
      </c>
      <c r="K40" s="96">
        <v>-2.1863726562499942E-2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7"/>
      <c r="B41" s="57"/>
      <c r="C41" s="97"/>
      <c r="D41" s="57"/>
      <c r="E41" s="77"/>
      <c r="F41" s="77"/>
      <c r="G41" s="96"/>
      <c r="H41" s="77"/>
      <c r="I41" s="77"/>
      <c r="J41" s="77"/>
      <c r="K41" s="77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7" t="s">
        <v>24</v>
      </c>
      <c r="B42" s="57">
        <v>11200000</v>
      </c>
      <c r="C42" s="57">
        <v>1866666</v>
      </c>
      <c r="D42" s="77">
        <v>994463.46</v>
      </c>
      <c r="E42" s="96">
        <v>8.879138035714286E-2</v>
      </c>
      <c r="F42" s="77">
        <v>-872202.54</v>
      </c>
      <c r="G42" s="96">
        <v>-0.46725152758983129</v>
      </c>
      <c r="H42" s="77">
        <v>933333</v>
      </c>
      <c r="I42" s="77">
        <v>495441.4</v>
      </c>
      <c r="J42" s="77">
        <v>-437891.6</v>
      </c>
      <c r="K42" s="96">
        <v>-0.46916973898919245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7"/>
      <c r="B43" s="57"/>
      <c r="C43" s="97"/>
      <c r="D43" s="57"/>
      <c r="E43" s="77"/>
      <c r="F43" s="77"/>
      <c r="G43" s="96"/>
      <c r="H43" s="77"/>
      <c r="I43" s="77"/>
      <c r="J43" s="77"/>
      <c r="K43" s="77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7" t="s">
        <v>25</v>
      </c>
      <c r="B44" s="57">
        <v>0</v>
      </c>
      <c r="C44" s="57">
        <v>0</v>
      </c>
      <c r="D44" s="77">
        <v>1504680.97</v>
      </c>
      <c r="E44" s="96">
        <v>0</v>
      </c>
      <c r="F44" s="77">
        <v>1504680.97</v>
      </c>
      <c r="G44" s="96">
        <v>0</v>
      </c>
      <c r="H44" s="77">
        <v>0</v>
      </c>
      <c r="I44" s="77">
        <v>1504680.97</v>
      </c>
      <c r="J44" s="77">
        <v>1504680.97</v>
      </c>
      <c r="K44" s="96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7"/>
      <c r="B45" s="57"/>
      <c r="C45" s="97"/>
      <c r="D45" s="57"/>
      <c r="E45" s="77"/>
      <c r="F45" s="77"/>
      <c r="G45" s="96"/>
      <c r="H45" s="77"/>
      <c r="I45" s="77"/>
      <c r="J45" s="77"/>
      <c r="K45" s="77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7" t="s">
        <v>26</v>
      </c>
      <c r="B46" s="57">
        <v>3300000</v>
      </c>
      <c r="C46" s="57">
        <v>349679</v>
      </c>
      <c r="D46" s="77">
        <v>1194437.75</v>
      </c>
      <c r="E46" s="96">
        <v>0.36195083333333333</v>
      </c>
      <c r="F46" s="77">
        <v>844758.75</v>
      </c>
      <c r="G46" s="96">
        <v>2.4158120733587092</v>
      </c>
      <c r="H46" s="77">
        <v>296890</v>
      </c>
      <c r="I46" s="77">
        <v>498791.7</v>
      </c>
      <c r="J46" s="77">
        <v>201901.7</v>
      </c>
      <c r="K46" s="96">
        <v>0.68005557613931089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7"/>
      <c r="B47" s="57"/>
      <c r="C47" s="97"/>
      <c r="D47" s="57"/>
      <c r="E47" s="77"/>
      <c r="F47" s="77"/>
      <c r="G47" s="96"/>
      <c r="H47" s="77"/>
      <c r="I47" s="77"/>
      <c r="J47" s="77"/>
      <c r="K47" s="77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7" t="s">
        <v>27</v>
      </c>
      <c r="B48" s="57">
        <v>0</v>
      </c>
      <c r="C48" s="57">
        <v>0</v>
      </c>
      <c r="D48" s="77">
        <v>0</v>
      </c>
      <c r="E48" s="96">
        <v>0</v>
      </c>
      <c r="F48" s="77">
        <v>0</v>
      </c>
      <c r="G48" s="96">
        <v>0</v>
      </c>
      <c r="H48" s="77">
        <v>0</v>
      </c>
      <c r="I48" s="77">
        <v>0</v>
      </c>
      <c r="J48" s="77">
        <v>0</v>
      </c>
      <c r="K48" s="96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7"/>
      <c r="B49" s="57"/>
      <c r="C49" s="97"/>
      <c r="D49" s="57"/>
      <c r="E49" s="77"/>
      <c r="F49" s="77"/>
      <c r="G49" s="96"/>
      <c r="H49" s="77"/>
      <c r="I49" s="77"/>
      <c r="J49" s="77"/>
      <c r="K49" s="77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7" t="s">
        <v>28</v>
      </c>
      <c r="B50" s="57">
        <v>8300000</v>
      </c>
      <c r="C50" s="57">
        <v>1954868</v>
      </c>
      <c r="D50" s="77">
        <v>2368834.3200000003</v>
      </c>
      <c r="E50" s="96">
        <v>0.28540172530120483</v>
      </c>
      <c r="F50" s="77">
        <v>413966.3200000003</v>
      </c>
      <c r="G50" s="96">
        <v>0.21176177624269277</v>
      </c>
      <c r="H50" s="77">
        <v>251187</v>
      </c>
      <c r="I50" s="77">
        <v>269274.68</v>
      </c>
      <c r="J50" s="77">
        <v>18087.679999999993</v>
      </c>
      <c r="K50" s="96">
        <v>7.2008822112609297E-2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7"/>
      <c r="B51" s="57"/>
      <c r="C51" s="97"/>
      <c r="D51" s="57"/>
      <c r="E51" s="77"/>
      <c r="F51" s="77"/>
      <c r="G51" s="96"/>
      <c r="H51" s="77"/>
      <c r="I51" s="77"/>
      <c r="J51" s="77"/>
      <c r="K51" s="77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7" t="s">
        <v>29</v>
      </c>
      <c r="B52" s="57">
        <v>0</v>
      </c>
      <c r="C52" s="57">
        <v>0</v>
      </c>
      <c r="D52" s="77">
        <v>0</v>
      </c>
      <c r="E52" s="96">
        <v>0</v>
      </c>
      <c r="F52" s="77">
        <v>0</v>
      </c>
      <c r="G52" s="96">
        <v>0</v>
      </c>
      <c r="H52" s="77">
        <v>0</v>
      </c>
      <c r="I52" s="77">
        <v>0</v>
      </c>
      <c r="J52" s="77">
        <v>0</v>
      </c>
      <c r="K52" s="96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7"/>
      <c r="B53" s="57"/>
      <c r="C53" s="97"/>
      <c r="D53" s="57"/>
      <c r="E53" s="96"/>
      <c r="F53" s="77"/>
      <c r="G53" s="96"/>
      <c r="H53" s="77"/>
      <c r="I53" s="77"/>
      <c r="J53" s="77"/>
      <c r="K53" s="77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7" t="s">
        <v>204</v>
      </c>
      <c r="B54" s="57">
        <v>4300000</v>
      </c>
      <c r="C54" s="57">
        <v>565733</v>
      </c>
      <c r="D54" s="77">
        <v>633138.16000000015</v>
      </c>
      <c r="E54" s="96">
        <v>0.14724143255813957</v>
      </c>
      <c r="F54" s="77">
        <v>67405.160000000149</v>
      </c>
      <c r="G54" s="96">
        <v>0.11914659388792972</v>
      </c>
      <c r="H54" s="77">
        <v>273729</v>
      </c>
      <c r="I54" s="77">
        <v>308123.24</v>
      </c>
      <c r="J54" s="77">
        <v>34394.239999999991</v>
      </c>
      <c r="K54" s="96">
        <v>0.12565069831840978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7"/>
      <c r="B55" s="57"/>
      <c r="C55" s="97"/>
      <c r="D55" s="98"/>
      <c r="E55" s="77"/>
      <c r="F55" s="77"/>
      <c r="G55" s="96"/>
      <c r="H55" s="77"/>
      <c r="I55" s="77"/>
      <c r="J55" s="77"/>
      <c r="K55" s="77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7" t="s">
        <v>30</v>
      </c>
      <c r="B56" s="57">
        <v>1200000</v>
      </c>
      <c r="C56" s="57">
        <v>0</v>
      </c>
      <c r="D56" s="77">
        <v>0</v>
      </c>
      <c r="E56" s="96">
        <v>0</v>
      </c>
      <c r="F56" s="77">
        <v>0</v>
      </c>
      <c r="G56" s="96">
        <v>0</v>
      </c>
      <c r="H56" s="77">
        <v>0</v>
      </c>
      <c r="I56" s="77">
        <v>0</v>
      </c>
      <c r="J56" s="77">
        <v>0</v>
      </c>
      <c r="K56" s="96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7"/>
      <c r="B57" s="57"/>
      <c r="C57" s="77"/>
      <c r="D57" s="57"/>
      <c r="E57" s="77"/>
      <c r="F57" s="77"/>
      <c r="G57" s="96"/>
      <c r="H57" s="77"/>
      <c r="I57" s="77"/>
      <c r="J57" s="77"/>
      <c r="K57" s="77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7" t="s">
        <v>31</v>
      </c>
      <c r="B58" s="99">
        <v>145200000</v>
      </c>
      <c r="C58" s="99">
        <v>25130769</v>
      </c>
      <c r="D58" s="99">
        <v>26999554.950000003</v>
      </c>
      <c r="E58" s="100">
        <v>0.18594734814049588</v>
      </c>
      <c r="F58" s="99">
        <v>1868785.950000003</v>
      </c>
      <c r="G58" s="100">
        <v>7.4362465788452514E-2</v>
      </c>
      <c r="H58" s="99">
        <v>11169231</v>
      </c>
      <c r="I58" s="99">
        <v>14737375.9</v>
      </c>
      <c r="J58" s="99">
        <v>3568144.9000000004</v>
      </c>
      <c r="K58" s="100">
        <v>0.31946200235271349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7" t="s">
        <v>0</v>
      </c>
      <c r="B59" s="75"/>
      <c r="C59" s="76"/>
      <c r="D59" s="57"/>
      <c r="E59" s="77"/>
      <c r="F59" s="77"/>
      <c r="G59" s="96"/>
      <c r="H59" s="57"/>
      <c r="I59" s="77"/>
      <c r="J59" s="77"/>
      <c r="K59" s="77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7" t="s">
        <v>205</v>
      </c>
      <c r="B60" s="77">
        <v>4728000000</v>
      </c>
      <c r="C60" s="77">
        <v>573319518</v>
      </c>
      <c r="D60" s="101">
        <v>587721686.16000021</v>
      </c>
      <c r="E60" s="96">
        <v>0.12430661720812188</v>
      </c>
      <c r="F60" s="77">
        <v>14402168.159999998</v>
      </c>
      <c r="G60" s="96">
        <v>2.5120666064607972E-2</v>
      </c>
      <c r="H60" s="77">
        <v>337586466</v>
      </c>
      <c r="I60" s="77">
        <v>324889865.90000004</v>
      </c>
      <c r="J60" s="77">
        <v>-12696600.099999988</v>
      </c>
      <c r="K60" s="96">
        <v>-3.7609920357411453E-2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77"/>
      <c r="B61" s="57"/>
      <c r="C61" s="77"/>
      <c r="D61" s="57"/>
      <c r="E61" s="96"/>
      <c r="F61" s="77"/>
      <c r="G61" s="96"/>
      <c r="H61" s="57"/>
      <c r="I61" s="57"/>
      <c r="J61" s="57"/>
      <c r="K61" s="96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7" t="s">
        <v>206</v>
      </c>
      <c r="B62" s="102">
        <v>0</v>
      </c>
      <c r="C62" s="102">
        <v>0</v>
      </c>
      <c r="D62" s="102">
        <v>0</v>
      </c>
      <c r="E62" s="103">
        <v>0</v>
      </c>
      <c r="F62" s="102">
        <v>0</v>
      </c>
      <c r="G62" s="103">
        <v>0</v>
      </c>
      <c r="H62" s="102">
        <v>0</v>
      </c>
      <c r="I62" s="102">
        <v>0</v>
      </c>
      <c r="J62" s="102">
        <v>0</v>
      </c>
      <c r="K62" s="103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77"/>
      <c r="B63" s="77"/>
      <c r="C63" s="76"/>
      <c r="D63" s="57"/>
      <c r="E63" s="77"/>
      <c r="F63" s="77"/>
      <c r="G63" s="96"/>
      <c r="H63" s="57"/>
      <c r="I63" s="77"/>
      <c r="J63" s="77"/>
      <c r="K63" s="77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7" t="s">
        <v>32</v>
      </c>
      <c r="B64" s="104">
        <v>4728000000</v>
      </c>
      <c r="C64" s="104">
        <v>573319518</v>
      </c>
      <c r="D64" s="104">
        <v>587721686.16000021</v>
      </c>
      <c r="E64" s="105">
        <v>0.12430661720812188</v>
      </c>
      <c r="F64" s="106">
        <v>14402168.160000205</v>
      </c>
      <c r="G64" s="105">
        <v>2.5120666064608332E-2</v>
      </c>
      <c r="H64" s="104">
        <v>337586466</v>
      </c>
      <c r="I64" s="104">
        <v>324889865.90000004</v>
      </c>
      <c r="J64" s="104">
        <v>-12696600.099999988</v>
      </c>
      <c r="K64" s="105">
        <v>-3.7609920357411453E-2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77"/>
      <c r="B65" s="77"/>
      <c r="C65" s="76"/>
      <c r="D65" s="57"/>
      <c r="E65" s="77"/>
      <c r="F65" s="77"/>
      <c r="G65" s="78"/>
      <c r="H65" s="77"/>
      <c r="I65" s="77"/>
      <c r="J65" s="77"/>
      <c r="K65" s="77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77" t="s">
        <v>33</v>
      </c>
      <c r="B66" s="75"/>
      <c r="C66" s="76" t="s">
        <v>0</v>
      </c>
      <c r="D66" s="57" t="s">
        <v>0</v>
      </c>
      <c r="E66" s="77" t="s">
        <v>0</v>
      </c>
      <c r="F66" s="77" t="s">
        <v>0</v>
      </c>
      <c r="G66" s="78" t="s">
        <v>0</v>
      </c>
      <c r="H66" s="77" t="s">
        <v>0</v>
      </c>
      <c r="I66" s="77"/>
      <c r="J66" s="77" t="s">
        <v>0</v>
      </c>
      <c r="K66" s="77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77"/>
      <c r="B67" s="75"/>
      <c r="C67" s="76"/>
      <c r="D67" s="57"/>
      <c r="E67" s="77"/>
      <c r="F67" s="77"/>
      <c r="G67" s="78"/>
      <c r="H67" s="77"/>
      <c r="I67" s="57"/>
      <c r="J67" s="77"/>
      <c r="K67" s="77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7"/>
      <c r="B68" s="75"/>
      <c r="C68" s="76"/>
      <c r="D68" s="57"/>
      <c r="E68" s="77"/>
      <c r="F68" s="77"/>
      <c r="G68" s="78"/>
      <c r="H68" s="77"/>
      <c r="I68" s="77"/>
      <c r="J68" s="77"/>
      <c r="K68" s="77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4" t="s">
        <v>284</v>
      </c>
      <c r="B69" s="75"/>
      <c r="C69" s="76"/>
      <c r="D69" s="57"/>
      <c r="E69" s="77"/>
      <c r="F69" s="77"/>
      <c r="G69" s="78"/>
      <c r="H69" s="79"/>
      <c r="I69" s="77"/>
      <c r="J69" s="77"/>
      <c r="K69" s="77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4" t="s">
        <v>34</v>
      </c>
      <c r="B70" s="75"/>
      <c r="C70" s="76"/>
      <c r="D70" s="57"/>
      <c r="E70" s="77"/>
      <c r="F70" s="77"/>
      <c r="G70" s="78"/>
      <c r="H70" s="77"/>
      <c r="I70" s="77"/>
      <c r="J70" s="77"/>
      <c r="K70" s="77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4" t="s">
        <v>336</v>
      </c>
      <c r="B71" s="75"/>
      <c r="C71" s="76"/>
      <c r="D71" s="57"/>
      <c r="E71" s="77"/>
      <c r="F71" s="77"/>
      <c r="G71" s="78"/>
      <c r="H71" s="77"/>
      <c r="I71" s="77"/>
      <c r="J71" s="77"/>
      <c r="K71" s="77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7"/>
      <c r="B72" s="75"/>
      <c r="C72" s="76"/>
      <c r="D72" s="57"/>
      <c r="E72" s="77"/>
      <c r="F72" s="77"/>
      <c r="G72" s="78"/>
      <c r="H72" s="77"/>
      <c r="I72" s="77"/>
      <c r="J72" s="77"/>
      <c r="K72" s="77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7"/>
      <c r="B73" s="75"/>
      <c r="C73" s="76"/>
      <c r="D73" s="57"/>
      <c r="E73" s="77"/>
      <c r="F73" s="77"/>
      <c r="G73" s="78"/>
      <c r="H73" s="77"/>
      <c r="I73" s="77"/>
      <c r="J73" s="77"/>
      <c r="K73" s="77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7"/>
      <c r="B74" s="84" t="s">
        <v>306</v>
      </c>
      <c r="C74" s="80" t="s">
        <v>306</v>
      </c>
      <c r="D74" s="85" t="s">
        <v>35</v>
      </c>
      <c r="E74" s="83" t="s">
        <v>35</v>
      </c>
      <c r="F74" s="86" t="s">
        <v>337</v>
      </c>
      <c r="G74" s="86" t="s">
        <v>327</v>
      </c>
      <c r="H74" s="83" t="s">
        <v>6</v>
      </c>
      <c r="I74" s="83" t="s">
        <v>6</v>
      </c>
      <c r="J74" s="77" t="s">
        <v>36</v>
      </c>
      <c r="K74" s="77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7"/>
      <c r="B75" s="107">
        <v>2012</v>
      </c>
      <c r="C75" s="87">
        <v>2011</v>
      </c>
      <c r="D75" s="85" t="s">
        <v>11</v>
      </c>
      <c r="E75" s="83" t="s">
        <v>11</v>
      </c>
      <c r="F75" s="83" t="s">
        <v>37</v>
      </c>
      <c r="G75" s="86" t="s">
        <v>37</v>
      </c>
      <c r="H75" s="83" t="s">
        <v>38</v>
      </c>
      <c r="I75" s="83" t="s">
        <v>38</v>
      </c>
      <c r="J75" s="77" t="s">
        <v>14</v>
      </c>
      <c r="K75" s="77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7" t="s">
        <v>12</v>
      </c>
      <c r="B76" s="88" t="s">
        <v>3</v>
      </c>
      <c r="C76" s="108" t="s">
        <v>3</v>
      </c>
      <c r="D76" s="109" t="s">
        <v>13</v>
      </c>
      <c r="E76" s="90" t="s">
        <v>10</v>
      </c>
      <c r="F76" s="89">
        <v>41152</v>
      </c>
      <c r="G76" s="89">
        <v>40786</v>
      </c>
      <c r="H76" s="90" t="s">
        <v>13</v>
      </c>
      <c r="I76" s="90" t="s">
        <v>10</v>
      </c>
      <c r="J76" s="77"/>
      <c r="K76" s="77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7"/>
      <c r="B77" s="75"/>
      <c r="C77" s="76"/>
      <c r="D77" s="57"/>
      <c r="E77" s="57"/>
      <c r="F77" s="77"/>
      <c r="G77" s="78"/>
      <c r="H77" s="57"/>
      <c r="I77" s="57"/>
      <c r="J77" s="77"/>
      <c r="K77" s="77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7" t="s">
        <v>15</v>
      </c>
      <c r="B78" s="57">
        <v>131651925.61000001</v>
      </c>
      <c r="C78" s="57">
        <v>144750127</v>
      </c>
      <c r="D78" s="57">
        <v>-13098201.389999986</v>
      </c>
      <c r="E78" s="96">
        <v>-9.048835853525701E-2</v>
      </c>
      <c r="F78" s="110">
        <v>207328464</v>
      </c>
      <c r="G78" s="57">
        <v>202322927</v>
      </c>
      <c r="H78" s="57">
        <v>5005537</v>
      </c>
      <c r="I78" s="96">
        <v>2.474033503874724E-2</v>
      </c>
      <c r="J78" s="77"/>
      <c r="K78" s="77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7"/>
      <c r="B79" s="77"/>
      <c r="C79" s="77"/>
      <c r="D79" s="57"/>
      <c r="E79" s="77"/>
      <c r="F79" s="77"/>
      <c r="G79" s="98"/>
      <c r="H79" s="77"/>
      <c r="I79" s="77"/>
      <c r="J79" s="77"/>
      <c r="K79" s="77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7" t="s">
        <v>16</v>
      </c>
      <c r="B80" s="77">
        <v>115266809.61</v>
      </c>
      <c r="C80" s="77">
        <v>121839672</v>
      </c>
      <c r="D80" s="98">
        <v>-6572862.3900000006</v>
      </c>
      <c r="E80" s="96">
        <v>-5.3946816189721858E-2</v>
      </c>
      <c r="F80" s="77">
        <v>219689833.97</v>
      </c>
      <c r="G80" s="98">
        <v>212009166</v>
      </c>
      <c r="H80" s="77">
        <v>7680667.9699999988</v>
      </c>
      <c r="I80" s="96">
        <v>3.6227999547906335E-2</v>
      </c>
      <c r="J80" s="77"/>
      <c r="K80" s="77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7"/>
      <c r="B81" s="77"/>
      <c r="C81" s="77"/>
      <c r="D81" s="98"/>
      <c r="E81" s="77"/>
      <c r="F81" s="77"/>
      <c r="G81" s="98"/>
      <c r="H81" s="77"/>
      <c r="I81" s="77"/>
      <c r="J81" s="77"/>
      <c r="K81" s="77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7" t="s">
        <v>17</v>
      </c>
      <c r="B82" s="77">
        <v>14179428.029999999</v>
      </c>
      <c r="C82" s="77">
        <v>7562063</v>
      </c>
      <c r="D82" s="98">
        <v>6617365.0299999993</v>
      </c>
      <c r="E82" s="96">
        <v>0.87507404130327915</v>
      </c>
      <c r="F82" s="77">
        <v>23638527.339999996</v>
      </c>
      <c r="G82" s="98">
        <v>24305919</v>
      </c>
      <c r="H82" s="77">
        <v>-667391.66000000387</v>
      </c>
      <c r="I82" s="96">
        <v>-2.7457989142480228E-2</v>
      </c>
      <c r="J82" s="77"/>
      <c r="K82" s="77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7"/>
      <c r="B83" s="77"/>
      <c r="C83" s="77"/>
      <c r="D83" s="98"/>
      <c r="E83" s="77"/>
      <c r="F83" s="77"/>
      <c r="G83" s="98"/>
      <c r="H83" s="77"/>
      <c r="I83" s="77"/>
      <c r="J83" s="77"/>
      <c r="K83" s="77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7" t="s">
        <v>18</v>
      </c>
      <c r="B84" s="77">
        <v>17038915.739999998</v>
      </c>
      <c r="C84" s="77">
        <v>15018224</v>
      </c>
      <c r="D84" s="98">
        <v>2020691.7399999984</v>
      </c>
      <c r="E84" s="96">
        <v>0.13454931421984373</v>
      </c>
      <c r="F84" s="77">
        <v>28186654.659999996</v>
      </c>
      <c r="G84" s="98">
        <v>27614146</v>
      </c>
      <c r="H84" s="77">
        <v>572508.65999999642</v>
      </c>
      <c r="I84" s="96">
        <v>2.0732441263981018E-2</v>
      </c>
      <c r="J84" s="77"/>
      <c r="K84" s="77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7"/>
      <c r="B85" s="77"/>
      <c r="C85" s="77"/>
      <c r="D85" s="98"/>
      <c r="E85" s="77"/>
      <c r="F85" s="77"/>
      <c r="G85" s="98"/>
      <c r="H85" s="77"/>
      <c r="I85" s="96"/>
      <c r="J85" s="77"/>
      <c r="K85" s="77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7" t="s">
        <v>19</v>
      </c>
      <c r="B86" s="77">
        <v>983239.92</v>
      </c>
      <c r="C86" s="77">
        <v>123487</v>
      </c>
      <c r="D86" s="98">
        <v>859752.92</v>
      </c>
      <c r="E86" s="96">
        <v>6.9622949784187815</v>
      </c>
      <c r="F86" s="77">
        <v>19754196.739999998</v>
      </c>
      <c r="G86" s="98">
        <v>17005280</v>
      </c>
      <c r="H86" s="77">
        <v>2748916.7399999984</v>
      </c>
      <c r="I86" s="96">
        <v>0.16165077787604781</v>
      </c>
      <c r="J86" s="77"/>
      <c r="K86" s="77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7"/>
      <c r="B87" s="77"/>
      <c r="C87" s="77"/>
      <c r="D87" s="98"/>
      <c r="E87" s="77"/>
      <c r="F87" s="77"/>
      <c r="G87" s="98"/>
      <c r="H87" s="77"/>
      <c r="I87" s="77"/>
      <c r="J87" s="77"/>
      <c r="K87" s="77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7" t="s">
        <v>20</v>
      </c>
      <c r="B88" s="77">
        <v>12636226.600000001</v>
      </c>
      <c r="C88" s="77">
        <v>14336156</v>
      </c>
      <c r="D88" s="98">
        <v>-1699929.3999999985</v>
      </c>
      <c r="E88" s="96">
        <v>-0.11857637430842678</v>
      </c>
      <c r="F88" s="77">
        <v>25728837.480000004</v>
      </c>
      <c r="G88" s="98">
        <v>27578210</v>
      </c>
      <c r="H88" s="77">
        <v>-1849372.5199999958</v>
      </c>
      <c r="I88" s="96">
        <v>-6.7059193471947443E-2</v>
      </c>
      <c r="J88" s="77"/>
      <c r="K88" s="77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7"/>
      <c r="B89" s="77"/>
      <c r="C89" s="77"/>
      <c r="D89" s="98"/>
      <c r="E89" s="77"/>
      <c r="F89" s="77"/>
      <c r="G89" s="98"/>
      <c r="H89" s="77"/>
      <c r="I89" s="77"/>
      <c r="J89" s="77"/>
      <c r="K89" s="77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7" t="s">
        <v>21</v>
      </c>
      <c r="B90" s="77">
        <v>6153918.29</v>
      </c>
      <c r="C90" s="77">
        <v>3784395</v>
      </c>
      <c r="D90" s="98">
        <v>2369523.29</v>
      </c>
      <c r="E90" s="96">
        <v>0.62613001285542336</v>
      </c>
      <c r="F90" s="77">
        <v>11526580.43</v>
      </c>
      <c r="G90" s="98">
        <v>9519310</v>
      </c>
      <c r="H90" s="77">
        <v>2007270.4299999997</v>
      </c>
      <c r="I90" s="96">
        <v>0.21086301738256236</v>
      </c>
      <c r="J90" s="77"/>
      <c r="K90" s="77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7"/>
      <c r="B91" s="77"/>
      <c r="C91" s="77"/>
      <c r="D91" s="98"/>
      <c r="E91" s="77"/>
      <c r="F91" s="77"/>
      <c r="G91" s="98"/>
      <c r="H91" s="77"/>
      <c r="I91" s="77"/>
      <c r="J91" s="77"/>
      <c r="K91" s="77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7" t="s">
        <v>22</v>
      </c>
      <c r="B92" s="77">
        <v>2905642.06</v>
      </c>
      <c r="C92" s="77">
        <v>2511970</v>
      </c>
      <c r="D92" s="98">
        <v>393672.06000000006</v>
      </c>
      <c r="E92" s="96">
        <v>0.15671845603251633</v>
      </c>
      <c r="F92" s="77">
        <v>5699061.6400000006</v>
      </c>
      <c r="G92" s="98">
        <v>5412474</v>
      </c>
      <c r="H92" s="77">
        <v>286587.6400000006</v>
      </c>
      <c r="I92" s="96">
        <v>5.2949471905084547E-2</v>
      </c>
      <c r="J92" s="77"/>
      <c r="K92" s="77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7"/>
      <c r="B93" s="77"/>
      <c r="C93" s="77"/>
      <c r="D93" s="98"/>
      <c r="E93" s="77"/>
      <c r="F93" s="77"/>
      <c r="G93" s="98"/>
      <c r="H93" s="77"/>
      <c r="I93" s="77"/>
      <c r="J93" s="77"/>
      <c r="K93" s="77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7" t="s">
        <v>23</v>
      </c>
      <c r="B94" s="77">
        <v>6260072.1500000004</v>
      </c>
      <c r="C94" s="77">
        <v>6857897</v>
      </c>
      <c r="D94" s="98">
        <v>-597824.84999999963</v>
      </c>
      <c r="E94" s="96">
        <v>-8.717320338873559E-2</v>
      </c>
      <c r="F94" s="77">
        <v>12474420.290000001</v>
      </c>
      <c r="G94" s="98">
        <v>13364582</v>
      </c>
      <c r="H94" s="77">
        <v>-890161.70999999903</v>
      </c>
      <c r="I94" s="96">
        <v>-6.6606027034739959E-2</v>
      </c>
      <c r="J94" s="77"/>
      <c r="K94" s="77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7"/>
      <c r="B95" s="77"/>
      <c r="C95" s="77"/>
      <c r="D95" s="98"/>
      <c r="E95" s="77"/>
      <c r="F95" s="77"/>
      <c r="G95" s="98"/>
      <c r="H95" s="77"/>
      <c r="I95" s="77"/>
      <c r="J95" s="77"/>
      <c r="K95" s="77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7" t="s">
        <v>24</v>
      </c>
      <c r="B96" s="77">
        <v>495441.4</v>
      </c>
      <c r="C96" s="77">
        <v>1136424</v>
      </c>
      <c r="D96" s="98">
        <v>-640982.6</v>
      </c>
      <c r="E96" s="96">
        <v>-0.5640347264753296</v>
      </c>
      <c r="F96" s="77">
        <v>994463.46</v>
      </c>
      <c r="G96" s="98">
        <v>2353128</v>
      </c>
      <c r="H96" s="77">
        <v>-1358664.54</v>
      </c>
      <c r="I96" s="96">
        <v>-0.57738658500515061</v>
      </c>
      <c r="J96" s="77"/>
      <c r="K96" s="77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7"/>
      <c r="B97" s="77"/>
      <c r="C97" s="77"/>
      <c r="D97" s="98"/>
      <c r="E97" s="77"/>
      <c r="F97" s="77"/>
      <c r="G97" s="98"/>
      <c r="H97" s="77"/>
      <c r="I97" s="77"/>
      <c r="J97" s="77"/>
      <c r="K97" s="77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7" t="s">
        <v>25</v>
      </c>
      <c r="B98" s="77">
        <v>1504680.97</v>
      </c>
      <c r="C98" s="77">
        <v>0</v>
      </c>
      <c r="D98" s="98">
        <v>1504680.97</v>
      </c>
      <c r="E98" s="96">
        <v>0</v>
      </c>
      <c r="F98" s="77">
        <v>1504680.97</v>
      </c>
      <c r="G98" s="98">
        <v>0</v>
      </c>
      <c r="H98" s="77">
        <v>1504680.97</v>
      </c>
      <c r="I98" s="96">
        <v>0</v>
      </c>
      <c r="J98" s="77"/>
      <c r="K98" s="77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7"/>
      <c r="B99" s="77"/>
      <c r="C99" s="77"/>
      <c r="D99" s="98"/>
      <c r="E99" s="77"/>
      <c r="F99" s="77"/>
      <c r="G99" s="98"/>
      <c r="H99" s="77"/>
      <c r="I99" s="77"/>
      <c r="J99" s="77"/>
      <c r="K99" s="77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7" t="s">
        <v>26</v>
      </c>
      <c r="B100" s="77">
        <v>498791.7</v>
      </c>
      <c r="C100" s="77">
        <v>867559</v>
      </c>
      <c r="D100" s="98">
        <v>-368767.3</v>
      </c>
      <c r="E100" s="96">
        <v>-0.42506307928336862</v>
      </c>
      <c r="F100" s="77">
        <v>1194437.75</v>
      </c>
      <c r="G100" s="98">
        <v>1592297</v>
      </c>
      <c r="H100" s="77">
        <v>-397859.25</v>
      </c>
      <c r="I100" s="96">
        <v>-0.24986497493872059</v>
      </c>
      <c r="J100" s="77"/>
      <c r="K100" s="77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7"/>
      <c r="B101" s="77"/>
      <c r="C101" s="77"/>
      <c r="D101" s="98"/>
      <c r="E101" s="77"/>
      <c r="F101" s="77"/>
      <c r="G101" s="98"/>
      <c r="H101" s="77"/>
      <c r="I101" s="77"/>
      <c r="J101" s="77"/>
      <c r="K101" s="77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7" t="s">
        <v>27</v>
      </c>
      <c r="B102" s="77">
        <v>0</v>
      </c>
      <c r="C102" s="77">
        <v>0</v>
      </c>
      <c r="D102" s="98">
        <v>0</v>
      </c>
      <c r="E102" s="96">
        <v>0</v>
      </c>
      <c r="F102" s="77">
        <v>0</v>
      </c>
      <c r="G102" s="98">
        <v>0</v>
      </c>
      <c r="H102" s="77">
        <v>0</v>
      </c>
      <c r="I102" s="96">
        <v>0</v>
      </c>
      <c r="J102" s="77"/>
      <c r="K102" s="77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7"/>
      <c r="B103" s="77"/>
      <c r="C103" s="77"/>
      <c r="D103" s="98"/>
      <c r="E103" s="77"/>
      <c r="F103" s="77"/>
      <c r="G103" s="98"/>
      <c r="H103" s="77"/>
      <c r="I103" s="77"/>
      <c r="J103" s="77"/>
      <c r="K103" s="77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7" t="s">
        <v>28</v>
      </c>
      <c r="B104" s="77">
        <v>269274.68</v>
      </c>
      <c r="C104" s="77">
        <v>463167</v>
      </c>
      <c r="D104" s="98">
        <v>-193892.32</v>
      </c>
      <c r="E104" s="96">
        <v>-0.41862291570858895</v>
      </c>
      <c r="F104" s="77">
        <v>2368834.3200000003</v>
      </c>
      <c r="G104" s="98">
        <v>2049662</v>
      </c>
      <c r="H104" s="77">
        <v>319172.3200000003</v>
      </c>
      <c r="I104" s="96">
        <v>0.15571948935970922</v>
      </c>
      <c r="J104" s="77"/>
      <c r="K104" s="77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7"/>
      <c r="B105" s="77"/>
      <c r="C105" s="77"/>
      <c r="D105" s="98"/>
      <c r="E105" s="77"/>
      <c r="F105" s="77"/>
      <c r="G105" s="98"/>
      <c r="H105" s="77"/>
      <c r="I105" s="77"/>
      <c r="J105" s="77"/>
      <c r="K105" s="77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7" t="s">
        <v>29</v>
      </c>
      <c r="B106" s="77">
        <v>0</v>
      </c>
      <c r="C106" s="77">
        <v>0</v>
      </c>
      <c r="D106" s="98">
        <v>0</v>
      </c>
      <c r="E106" s="96">
        <v>0</v>
      </c>
      <c r="F106" s="77">
        <v>0</v>
      </c>
      <c r="G106" s="98">
        <v>0</v>
      </c>
      <c r="H106" s="77">
        <v>0</v>
      </c>
      <c r="I106" s="96">
        <v>0</v>
      </c>
      <c r="J106" s="77"/>
      <c r="K106" s="77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7"/>
      <c r="B107" s="77"/>
      <c r="C107" s="77"/>
      <c r="D107" s="98"/>
      <c r="E107" s="96"/>
      <c r="F107" s="77"/>
      <c r="G107" s="98"/>
      <c r="H107" s="77"/>
      <c r="I107" s="77"/>
      <c r="J107" s="77"/>
      <c r="K107" s="77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77" t="s">
        <v>204</v>
      </c>
      <c r="B108" s="77">
        <v>308123.24</v>
      </c>
      <c r="C108" s="77">
        <v>284466</v>
      </c>
      <c r="D108" s="98">
        <v>23657.239999999991</v>
      </c>
      <c r="E108" s="96">
        <v>8.316368212721377E-2</v>
      </c>
      <c r="F108" s="77">
        <v>633138.16000000015</v>
      </c>
      <c r="G108" s="98">
        <v>594260</v>
      </c>
      <c r="H108" s="77">
        <v>38878.160000000149</v>
      </c>
      <c r="I108" s="96">
        <v>6.5422811563962152E-2</v>
      </c>
      <c r="J108" s="77"/>
      <c r="K108" s="77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7"/>
      <c r="B109" s="77"/>
      <c r="C109" s="77"/>
      <c r="D109" s="98"/>
      <c r="E109" s="77"/>
      <c r="F109" s="77"/>
      <c r="G109" s="98"/>
      <c r="H109" s="77"/>
      <c r="I109" s="77"/>
      <c r="J109" s="77"/>
      <c r="K109" s="77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7" t="s">
        <v>30</v>
      </c>
      <c r="B110" s="77">
        <v>0</v>
      </c>
      <c r="C110" s="77">
        <v>0</v>
      </c>
      <c r="D110" s="98">
        <v>0</v>
      </c>
      <c r="E110" s="96">
        <v>0</v>
      </c>
      <c r="F110" s="77">
        <v>0</v>
      </c>
      <c r="G110" s="98">
        <v>0</v>
      </c>
      <c r="H110" s="77">
        <v>0</v>
      </c>
      <c r="I110" s="96">
        <v>0</v>
      </c>
      <c r="J110" s="77"/>
      <c r="K110" s="77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7"/>
      <c r="B111" s="77"/>
      <c r="C111" s="77"/>
      <c r="D111" s="98"/>
      <c r="E111" s="77"/>
      <c r="F111" s="77"/>
      <c r="G111" s="98"/>
      <c r="H111" s="77"/>
      <c r="I111" s="77"/>
      <c r="J111" s="77"/>
      <c r="K111" s="77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7" t="s">
        <v>31</v>
      </c>
      <c r="B112" s="99">
        <v>14737375.9</v>
      </c>
      <c r="C112" s="99">
        <v>14640293</v>
      </c>
      <c r="D112" s="111">
        <v>97082.900000000373</v>
      </c>
      <c r="E112" s="100">
        <v>6.6312129135667145E-3</v>
      </c>
      <c r="F112" s="99">
        <v>26999554.950000003</v>
      </c>
      <c r="G112" s="111">
        <v>26694138</v>
      </c>
      <c r="H112" s="99">
        <v>305416.95000000298</v>
      </c>
      <c r="I112" s="100">
        <v>1.1441349033259773E-2</v>
      </c>
      <c r="J112" s="77"/>
      <c r="K112" s="77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7"/>
      <c r="B113" s="77"/>
      <c r="C113" s="77"/>
      <c r="D113" s="57"/>
      <c r="E113" s="77"/>
      <c r="F113" s="77"/>
      <c r="G113" s="98"/>
      <c r="H113" s="77"/>
      <c r="I113" s="77"/>
      <c r="J113" s="77"/>
      <c r="K113" s="77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7" t="s">
        <v>205</v>
      </c>
      <c r="B114" s="77">
        <v>324889865.90000004</v>
      </c>
      <c r="C114" s="77">
        <v>334175900</v>
      </c>
      <c r="D114" s="98">
        <v>-9286034.0999999866</v>
      </c>
      <c r="E114" s="96">
        <v>-2.7787862918899855E-2</v>
      </c>
      <c r="F114" s="77">
        <v>587721686.16000021</v>
      </c>
      <c r="G114" s="98">
        <v>572415499</v>
      </c>
      <c r="H114" s="77">
        <v>15306187.159999998</v>
      </c>
      <c r="I114" s="96">
        <v>2.6739644867652332E-2</v>
      </c>
      <c r="J114" s="77"/>
      <c r="K114" s="77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7"/>
      <c r="B115" s="57"/>
      <c r="C115" s="77"/>
      <c r="D115" s="57"/>
      <c r="E115" s="77"/>
      <c r="F115" s="77"/>
      <c r="G115" s="98"/>
      <c r="H115" s="77"/>
      <c r="I115" s="77"/>
      <c r="J115" s="77"/>
      <c r="K115" s="77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77" t="s">
        <v>206</v>
      </c>
      <c r="B116" s="77">
        <v>0</v>
      </c>
      <c r="C116" s="77">
        <v>0</v>
      </c>
      <c r="D116" s="57">
        <v>0</v>
      </c>
      <c r="E116" s="96">
        <v>0</v>
      </c>
      <c r="F116" s="77">
        <v>0</v>
      </c>
      <c r="G116" s="77">
        <v>0</v>
      </c>
      <c r="H116" s="77">
        <v>0</v>
      </c>
      <c r="I116" s="96">
        <v>0</v>
      </c>
      <c r="J116" s="77"/>
      <c r="K116" s="77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7"/>
      <c r="B117" s="77"/>
      <c r="C117" s="77"/>
      <c r="D117" s="57"/>
      <c r="E117" s="77"/>
      <c r="F117" s="77"/>
      <c r="G117" s="98"/>
      <c r="H117" s="77"/>
      <c r="I117" s="77"/>
      <c r="J117" s="77"/>
      <c r="K117" s="77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77" t="s">
        <v>32</v>
      </c>
      <c r="B118" s="104">
        <v>324889865.90000004</v>
      </c>
      <c r="C118" s="104">
        <v>334175900</v>
      </c>
      <c r="D118" s="104">
        <v>-9286034.0999999866</v>
      </c>
      <c r="E118" s="105">
        <v>-2.7787862918899855E-2</v>
      </c>
      <c r="F118" s="112">
        <v>587721686.16000021</v>
      </c>
      <c r="G118" s="112">
        <v>572415499</v>
      </c>
      <c r="H118" s="104">
        <v>15306187.159999998</v>
      </c>
      <c r="I118" s="105">
        <v>2.6739644867652332E-2</v>
      </c>
      <c r="J118" s="77"/>
      <c r="K118" s="77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77"/>
      <c r="B119" s="75"/>
      <c r="C119" s="76"/>
      <c r="D119" s="57"/>
      <c r="E119" s="77"/>
      <c r="F119" s="77"/>
      <c r="G119" s="78"/>
      <c r="H119" s="77"/>
      <c r="I119" s="77"/>
      <c r="J119" s="77"/>
      <c r="K119" s="77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7" t="s">
        <v>33</v>
      </c>
      <c r="B120" s="75"/>
      <c r="C120" s="76"/>
      <c r="D120" s="57"/>
      <c r="E120" s="77"/>
      <c r="F120" s="77"/>
      <c r="G120" s="78"/>
      <c r="H120" s="77"/>
      <c r="I120" s="77"/>
      <c r="J120" s="77"/>
      <c r="K120" s="77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3"/>
      <c r="B121" s="69"/>
      <c r="C121" s="72"/>
      <c r="D121" s="70"/>
      <c r="E121" s="3"/>
      <c r="F121" s="12"/>
      <c r="G121" s="71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3"/>
      <c r="B122" s="69"/>
      <c r="C122" s="72"/>
      <c r="D122" s="70"/>
      <c r="E122" s="3"/>
      <c r="F122" s="12"/>
      <c r="G122" s="71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5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5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4" t="s">
        <v>338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4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15" t="s">
        <v>339</v>
      </c>
      <c r="E128" s="115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306</v>
      </c>
      <c r="C129" s="54" t="s">
        <v>306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2012</v>
      </c>
      <c r="C130" s="30">
        <v>2011</v>
      </c>
      <c r="D130" s="116">
        <v>41455</v>
      </c>
      <c r="E130" s="49">
        <v>41090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3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131651926.01000001</v>
      </c>
      <c r="C133" s="20">
        <v>144750129.21000001</v>
      </c>
      <c r="D133" s="20">
        <v>207328465.30000001</v>
      </c>
      <c r="E133" s="20">
        <v>202322928.03</v>
      </c>
      <c r="F133" s="20">
        <v>5005537.2700000107</v>
      </c>
      <c r="G133" s="21">
        <v>2.4699999999999944E-2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17">
        <v>1666666</v>
      </c>
      <c r="C134" s="44">
        <v>1666666</v>
      </c>
      <c r="D134" s="44">
        <v>3333332</v>
      </c>
      <c r="E134" s="44">
        <v>3333332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17">
        <v>33363713.779999997</v>
      </c>
      <c r="C135" s="44">
        <v>32653422.119999997</v>
      </c>
      <c r="D135" s="45">
        <v>66717765.019999996</v>
      </c>
      <c r="E135" s="45">
        <v>64390631.339999996</v>
      </c>
      <c r="F135" s="44">
        <v>2327133.6799999997</v>
      </c>
      <c r="G135" s="21">
        <v>3.6100000000000021E-2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17">
        <v>0</v>
      </c>
      <c r="C136" s="44">
        <v>0</v>
      </c>
      <c r="D136" s="45">
        <v>0</v>
      </c>
      <c r="E136" s="45">
        <v>0</v>
      </c>
      <c r="F136" s="44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17">
        <v>943236</v>
      </c>
      <c r="C137" s="44">
        <v>318493</v>
      </c>
      <c r="D137" s="44">
        <v>943236</v>
      </c>
      <c r="E137" s="44">
        <v>605711</v>
      </c>
      <c r="F137" s="44">
        <v>337525</v>
      </c>
      <c r="G137" s="21">
        <v>0.55719999999999992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17">
        <v>4505655.42</v>
      </c>
      <c r="C138" s="44">
        <v>4718868.87</v>
      </c>
      <c r="D138" s="44">
        <v>9885696.9100000001</v>
      </c>
      <c r="E138" s="44">
        <v>9909020.1000000015</v>
      </c>
      <c r="F138" s="44">
        <v>-23323.190000001341</v>
      </c>
      <c r="G138" s="21">
        <v>-2.3999999999999577E-3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17">
        <v>18040517.050000001</v>
      </c>
      <c r="C139" s="44">
        <v>18894217.66</v>
      </c>
      <c r="D139" s="44">
        <v>39582051.230000004</v>
      </c>
      <c r="E139" s="44">
        <v>39675436.609999999</v>
      </c>
      <c r="F139" s="44">
        <v>-93385.379999995232</v>
      </c>
      <c r="G139" s="21">
        <v>-2.3999999999999577E-3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17">
        <v>11742</v>
      </c>
      <c r="C140" s="44">
        <v>4006</v>
      </c>
      <c r="D140" s="44">
        <v>11981</v>
      </c>
      <c r="E140" s="44">
        <v>18468</v>
      </c>
      <c r="F140" s="44">
        <v>-6487</v>
      </c>
      <c r="G140" s="21">
        <v>-0.35129999999999995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17">
        <v>13139535.74</v>
      </c>
      <c r="C141" s="44">
        <v>11387207.810000001</v>
      </c>
      <c r="D141" s="44">
        <v>26913504.439999998</v>
      </c>
      <c r="E141" s="44">
        <v>22611814.270000003</v>
      </c>
      <c r="F141" s="44">
        <v>4301690.1699999943</v>
      </c>
      <c r="G141" s="21">
        <v>0.19019999999999992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17">
        <v>42754.93</v>
      </c>
      <c r="C142" s="44">
        <v>11643.66</v>
      </c>
      <c r="D142" s="44">
        <v>110887.79000000001</v>
      </c>
      <c r="E142" s="44">
        <v>25352.84</v>
      </c>
      <c r="F142" s="44">
        <v>85534.950000000012</v>
      </c>
      <c r="G142" s="21">
        <v>3.3738000000000001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17">
        <v>890108.64</v>
      </c>
      <c r="C143" s="44">
        <v>650754.87</v>
      </c>
      <c r="D143" s="44">
        <v>1556363.42</v>
      </c>
      <c r="E143" s="44">
        <v>1417545.62</v>
      </c>
      <c r="F143" s="44">
        <v>138817.79999999981</v>
      </c>
      <c r="G143" s="21">
        <v>9.7900000000000098E-2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17">
        <v>70521</v>
      </c>
      <c r="C144" s="44">
        <v>67359</v>
      </c>
      <c r="D144" s="44">
        <v>171137</v>
      </c>
      <c r="E144" s="44">
        <v>162062</v>
      </c>
      <c r="F144" s="44">
        <v>9075</v>
      </c>
      <c r="G144" s="21">
        <v>5.600000000000005E-2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17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17">
        <v>150000</v>
      </c>
      <c r="C146" s="44">
        <v>150000</v>
      </c>
      <c r="D146" s="44">
        <v>300000</v>
      </c>
      <c r="E146" s="44">
        <v>300000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17">
        <v>363063</v>
      </c>
      <c r="C147" s="44">
        <v>372906</v>
      </c>
      <c r="D147" s="44">
        <v>637872</v>
      </c>
      <c r="E147" s="44">
        <v>647452</v>
      </c>
      <c r="F147" s="44">
        <v>-9580</v>
      </c>
      <c r="G147" s="21">
        <v>-1.4800000000000035E-2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17">
        <v>38865.599999999999</v>
      </c>
      <c r="C148" s="44">
        <v>37540.800000000003</v>
      </c>
      <c r="D148" s="44">
        <v>70138.399999999994</v>
      </c>
      <c r="E148" s="44">
        <v>86272</v>
      </c>
      <c r="F148" s="44">
        <v>-16133.600000000006</v>
      </c>
      <c r="G148" s="21">
        <v>-0.18700000000000006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18">
        <v>250000</v>
      </c>
      <c r="C149" s="41">
        <v>250000</v>
      </c>
      <c r="D149" s="41">
        <v>500000</v>
      </c>
      <c r="E149" s="41">
        <v>500000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205128305.16999999</v>
      </c>
      <c r="C150" s="20">
        <v>215933215.00000003</v>
      </c>
      <c r="D150" s="20">
        <v>358062430.51000005</v>
      </c>
      <c r="E150" s="20">
        <v>346006025.81</v>
      </c>
      <c r="F150" s="20">
        <v>12056404.700000009</v>
      </c>
      <c r="G150" s="21">
        <v>3.4799999999999942E-2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19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3" t="s">
        <v>271</v>
      </c>
      <c r="B152" s="119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17038915.73</v>
      </c>
      <c r="C153" s="20">
        <v>15018223.24</v>
      </c>
      <c r="D153" s="20">
        <v>28186653.789999999</v>
      </c>
      <c r="E153" s="20">
        <v>27614143.560000002</v>
      </c>
      <c r="F153" s="20">
        <v>572510.22999999672</v>
      </c>
      <c r="G153" s="21">
        <v>2.0699999999999941E-2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17">
        <v>2607269.91</v>
      </c>
      <c r="C154" s="44">
        <v>2760937.73</v>
      </c>
      <c r="D154" s="44">
        <v>5362705.28</v>
      </c>
      <c r="E154" s="44">
        <v>4978784.43</v>
      </c>
      <c r="F154" s="44">
        <v>383920.85000000056</v>
      </c>
      <c r="G154" s="21">
        <v>7.7099999999999946E-2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17">
        <v>473517.22</v>
      </c>
      <c r="C155" s="44">
        <v>424114.1</v>
      </c>
      <c r="D155" s="44">
        <v>992959.21</v>
      </c>
      <c r="E155" s="44">
        <v>993163.01</v>
      </c>
      <c r="F155" s="44">
        <v>-203.80000000004657</v>
      </c>
      <c r="G155" s="21">
        <v>-1.9999999999997797E-4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17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18">
        <v>1895949.57</v>
      </c>
      <c r="C157" s="41">
        <v>1698140.87</v>
      </c>
      <c r="D157" s="41">
        <v>3975780.6100000003</v>
      </c>
      <c r="E157" s="41">
        <v>3976596.65</v>
      </c>
      <c r="F157" s="41">
        <v>-816.03999999957159</v>
      </c>
      <c r="G157" s="22">
        <v>-1.9999999999997797E-4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22015652.43</v>
      </c>
      <c r="C158" s="20">
        <v>19901415.940000001</v>
      </c>
      <c r="D158" s="20">
        <v>38518098.890000001</v>
      </c>
      <c r="E158" s="20">
        <v>37562687.649999999</v>
      </c>
      <c r="F158" s="20">
        <v>955411.23999999766</v>
      </c>
      <c r="G158" s="21">
        <v>2.5400000000000089E-2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19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3" t="s">
        <v>274</v>
      </c>
      <c r="B160" s="119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115266809.78</v>
      </c>
      <c r="C161" s="20">
        <v>121839671.56</v>
      </c>
      <c r="D161" s="20">
        <v>219689834.12</v>
      </c>
      <c r="E161" s="20">
        <v>212009166.41</v>
      </c>
      <c r="F161" s="20">
        <v>7680667.7100000083</v>
      </c>
      <c r="G161" s="21">
        <v>3.620000000000001E-2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20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20">
        <v>873000</v>
      </c>
      <c r="C163" s="46">
        <v>873000</v>
      </c>
      <c r="D163" s="46">
        <v>1746000</v>
      </c>
      <c r="E163" s="46">
        <v>1746000</v>
      </c>
      <c r="F163" s="46">
        <v>0</v>
      </c>
      <c r="G163" s="34">
        <v>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20">
        <v>20000</v>
      </c>
      <c r="C164" s="46">
        <v>20000</v>
      </c>
      <c r="D164" s="46">
        <v>40000</v>
      </c>
      <c r="E164" s="46">
        <v>40000</v>
      </c>
      <c r="F164" s="46">
        <v>0</v>
      </c>
      <c r="G164" s="34">
        <v>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20">
        <v>0</v>
      </c>
      <c r="C165" s="46">
        <v>0</v>
      </c>
      <c r="D165" s="46">
        <v>25626.91</v>
      </c>
      <c r="E165" s="46">
        <v>0</v>
      </c>
      <c r="F165" s="46">
        <v>25626.91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20">
        <v>80000</v>
      </c>
      <c r="C166" s="46">
        <v>80000</v>
      </c>
      <c r="D166" s="46">
        <v>160000</v>
      </c>
      <c r="E166" s="46">
        <v>160000</v>
      </c>
      <c r="F166" s="46">
        <v>0</v>
      </c>
      <c r="G166" s="34">
        <v>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18">
        <v>0</v>
      </c>
      <c r="C167" s="41">
        <v>7000000</v>
      </c>
      <c r="D167" s="37">
        <v>10000000</v>
      </c>
      <c r="E167" s="37">
        <v>17000000</v>
      </c>
      <c r="F167" s="37">
        <v>-7000000</v>
      </c>
      <c r="G167" s="22">
        <v>-0.41180000000000005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116239809.78</v>
      </c>
      <c r="C168" s="20">
        <v>129812671.56</v>
      </c>
      <c r="D168" s="20">
        <v>231661461.03</v>
      </c>
      <c r="E168" s="20">
        <v>230955166.41</v>
      </c>
      <c r="F168" s="20">
        <v>706294.62000000849</v>
      </c>
      <c r="G168" s="21">
        <v>3.1000000000001027E-3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19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3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14179428.029999999</v>
      </c>
      <c r="C171" s="20">
        <v>7562062.6299999999</v>
      </c>
      <c r="D171" s="20">
        <v>23638527.34</v>
      </c>
      <c r="E171" s="20">
        <v>24305918.370000001</v>
      </c>
      <c r="F171" s="20">
        <v>-667391.03000000119</v>
      </c>
      <c r="G171" s="21">
        <v>-2.7499999999999969E-2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277</v>
      </c>
      <c r="B172" s="118">
        <v>2018390.2199999997</v>
      </c>
      <c r="C172" s="41">
        <v>10241892.76</v>
      </c>
      <c r="D172" s="41">
        <v>3258776.7699999996</v>
      </c>
      <c r="E172" s="41">
        <v>11428766.1</v>
      </c>
      <c r="F172" s="41">
        <v>-8169989.3300000001</v>
      </c>
      <c r="G172" s="22">
        <v>-0.71489999999999998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280</v>
      </c>
      <c r="B173" s="50">
        <v>16197818.25</v>
      </c>
      <c r="C173" s="20">
        <v>17803955.390000001</v>
      </c>
      <c r="D173" s="20">
        <v>26897304.109999999</v>
      </c>
      <c r="E173" s="20">
        <v>35734684.469999999</v>
      </c>
      <c r="F173" s="20">
        <v>-8837380.3600000013</v>
      </c>
      <c r="G173" s="21">
        <v>-0.24729999999999996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19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3" t="s">
        <v>281</v>
      </c>
      <c r="B175" s="119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6260070.9700000007</v>
      </c>
      <c r="C176" s="20">
        <v>6857898.0099999998</v>
      </c>
      <c r="D176" s="20">
        <v>12474417.93</v>
      </c>
      <c r="E176" s="20">
        <v>13364583.699999999</v>
      </c>
      <c r="F176" s="20">
        <v>-890165.76999999955</v>
      </c>
      <c r="G176" s="21">
        <v>-6.6599999999999993E-2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216</v>
      </c>
      <c r="B177" s="121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217</v>
      </c>
      <c r="B178" s="121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218</v>
      </c>
      <c r="B179" s="121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18">
        <v>1174656.57</v>
      </c>
      <c r="C180" s="41">
        <v>1314867.3600000001</v>
      </c>
      <c r="D180" s="41">
        <v>2651273.4900000002</v>
      </c>
      <c r="E180" s="41">
        <v>2720494.55</v>
      </c>
      <c r="F180" s="41">
        <v>-69221.05999999959</v>
      </c>
      <c r="G180" s="22">
        <v>-2.5399999999999978E-2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7434727.540000001</v>
      </c>
      <c r="C181" s="20">
        <v>8172765.3700000001</v>
      </c>
      <c r="D181" s="20">
        <v>15125691.42</v>
      </c>
      <c r="E181" s="20">
        <v>16085078.25</v>
      </c>
      <c r="F181" s="20">
        <v>-959386.82999999914</v>
      </c>
      <c r="G181" s="21">
        <v>-5.9599999999999986E-2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17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3" t="s">
        <v>49</v>
      </c>
      <c r="B183" s="117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495439.8</v>
      </c>
      <c r="C184" s="20">
        <v>1136423.42</v>
      </c>
      <c r="D184" s="20">
        <v>994462.81</v>
      </c>
      <c r="E184" s="20">
        <v>2353128.9299999997</v>
      </c>
      <c r="F184" s="20">
        <v>-1358666.1199999996</v>
      </c>
      <c r="G184" s="21">
        <v>-0.57740000000000002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216</v>
      </c>
      <c r="B185" s="121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217</v>
      </c>
      <c r="B186" s="121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218</v>
      </c>
      <c r="B187" s="121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18">
        <v>241933.07</v>
      </c>
      <c r="C188" s="41">
        <v>608009.18000000005</v>
      </c>
      <c r="D188" s="41">
        <v>510539.57</v>
      </c>
      <c r="E188" s="41">
        <v>1083512.55</v>
      </c>
      <c r="F188" s="41">
        <v>-572972.98</v>
      </c>
      <c r="G188" s="22">
        <v>-0.52879999999999994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737372.87</v>
      </c>
      <c r="C189" s="20">
        <v>1744432.6</v>
      </c>
      <c r="D189" s="20">
        <v>1505002.3800000001</v>
      </c>
      <c r="E189" s="20">
        <v>3436641.4799999995</v>
      </c>
      <c r="F189" s="20">
        <v>-1931639.0999999996</v>
      </c>
      <c r="G189" s="21">
        <v>-0.56210000000000004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3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14737375.899999999</v>
      </c>
      <c r="C192" s="20">
        <v>14640293.34</v>
      </c>
      <c r="D192" s="20">
        <v>26999554.949999999</v>
      </c>
      <c r="E192" s="20">
        <v>26694138.469999999</v>
      </c>
      <c r="F192" s="50">
        <v>305416.48000000045</v>
      </c>
      <c r="G192" s="21">
        <v>1.1400000000000077E-2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17">
        <v>7641833.2199999997</v>
      </c>
      <c r="C193" s="44">
        <v>7614679.9400000004</v>
      </c>
      <c r="D193" s="44">
        <v>15648377.989999998</v>
      </c>
      <c r="E193" s="44">
        <v>14132004.48</v>
      </c>
      <c r="F193" s="51">
        <v>1516373.5099999979</v>
      </c>
      <c r="G193" s="21">
        <v>0.10729999999999995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17">
        <v>3000000</v>
      </c>
      <c r="C194" s="44">
        <v>3000000</v>
      </c>
      <c r="D194" s="44">
        <v>6000000</v>
      </c>
      <c r="E194" s="44">
        <v>6000000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218</v>
      </c>
      <c r="B195" s="117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18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25379209.119999997</v>
      </c>
      <c r="C197" s="20">
        <v>25254973.280000001</v>
      </c>
      <c r="D197" s="20">
        <v>48647932.939999998</v>
      </c>
      <c r="E197" s="20">
        <v>46826142.950000003</v>
      </c>
      <c r="F197" s="20">
        <v>1821789.9899999946</v>
      </c>
      <c r="G197" s="21">
        <v>3.8899999999999935E-2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17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17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286</v>
      </c>
      <c r="B201" s="117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17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4" t="s">
        <v>338</v>
      </c>
      <c r="B203" s="117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4" t="s">
        <v>328</v>
      </c>
      <c r="B204" s="117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22"/>
      <c r="C205" s="7"/>
      <c r="D205" s="7" t="s">
        <v>339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22" t="s">
        <v>306</v>
      </c>
      <c r="C206" s="7" t="s">
        <v>343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23">
        <v>2012</v>
      </c>
      <c r="C207" s="19">
        <v>2011</v>
      </c>
      <c r="D207" s="48">
        <v>41455</v>
      </c>
      <c r="E207" s="49">
        <v>41090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17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3" t="s">
        <v>56</v>
      </c>
      <c r="B209" s="117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17">
        <v>25184916.34</v>
      </c>
      <c r="C211" s="44">
        <v>26067611.91</v>
      </c>
      <c r="D211" s="44">
        <v>46853279.109999999</v>
      </c>
      <c r="E211" s="44">
        <v>48135060.739999995</v>
      </c>
      <c r="F211" s="44">
        <v>-1281781.6299999952</v>
      </c>
      <c r="G211" s="21">
        <v>-2.6599999999999957E-2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17">
        <v>4447489.51</v>
      </c>
      <c r="C212" s="44">
        <v>4635918.8099999996</v>
      </c>
      <c r="D212" s="44">
        <v>9367814.879999999</v>
      </c>
      <c r="E212" s="44">
        <v>9097251.8299999982</v>
      </c>
      <c r="F212" s="44">
        <v>270563.05000000075</v>
      </c>
      <c r="G212" s="21">
        <v>2.970000000000006E-2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17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17">
        <v>1643861.62</v>
      </c>
      <c r="C214" s="44">
        <v>1643861.62</v>
      </c>
      <c r="D214" s="44">
        <v>28239999.150000002</v>
      </c>
      <c r="E214" s="44">
        <v>28200205.66</v>
      </c>
      <c r="F214" s="44">
        <v>39793.490000002086</v>
      </c>
      <c r="G214" s="21">
        <v>1.4000000000000679E-3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17">
        <v>175687.28000000003</v>
      </c>
      <c r="C215" s="44">
        <v>275845.34000000003</v>
      </c>
      <c r="D215" s="44">
        <v>431899.82000000007</v>
      </c>
      <c r="E215" s="44">
        <v>541459.43000000005</v>
      </c>
      <c r="F215" s="44">
        <v>-109559.60999999999</v>
      </c>
      <c r="G215" s="21">
        <v>-0.20230000000000004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17">
        <v>327093.94</v>
      </c>
      <c r="C216" s="44">
        <v>523366.14</v>
      </c>
      <c r="D216" s="44">
        <v>807865.17999999993</v>
      </c>
      <c r="E216" s="44">
        <v>1018284.93</v>
      </c>
      <c r="F216" s="44">
        <v>-210419.75000000012</v>
      </c>
      <c r="G216" s="21">
        <v>-0.20660000000000001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17">
        <v>850455.87</v>
      </c>
      <c r="C217" s="44">
        <v>872989.32</v>
      </c>
      <c r="D217" s="44">
        <v>1737773.1099999999</v>
      </c>
      <c r="E217" s="44">
        <v>1737164.17</v>
      </c>
      <c r="F217" s="44">
        <v>608.93999999994412</v>
      </c>
      <c r="G217" s="21">
        <v>3.9999999999995595E-4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17">
        <v>25717.84</v>
      </c>
      <c r="C218" s="44">
        <v>9552.56</v>
      </c>
      <c r="D218" s="44">
        <v>38084.6</v>
      </c>
      <c r="E218" s="44">
        <v>20967.8</v>
      </c>
      <c r="F218" s="44">
        <v>17116.8</v>
      </c>
      <c r="G218" s="21">
        <v>0.81630000000000003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17">
        <v>9927.09</v>
      </c>
      <c r="C219" s="44">
        <v>3687.28</v>
      </c>
      <c r="D219" s="44">
        <v>14700.66</v>
      </c>
      <c r="E219" s="44">
        <v>8093.57</v>
      </c>
      <c r="F219" s="44">
        <v>6607.09</v>
      </c>
      <c r="G219" s="21">
        <v>0.81630000000000003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17">
        <v>163523.39000000001</v>
      </c>
      <c r="C220" s="44">
        <v>163523.39000000001</v>
      </c>
      <c r="D220" s="44">
        <v>246856.72000000003</v>
      </c>
      <c r="E220" s="44">
        <v>246856.72000000003</v>
      </c>
      <c r="F220" s="44">
        <v>0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17">
        <v>140139.47</v>
      </c>
      <c r="C221" s="44">
        <v>162281.59</v>
      </c>
      <c r="D221" s="44">
        <v>292496.14</v>
      </c>
      <c r="E221" s="44">
        <v>308778.52</v>
      </c>
      <c r="F221" s="44">
        <v>-16282.380000000005</v>
      </c>
      <c r="G221" s="21">
        <v>-5.2699999999999969E-2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17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17">
        <v>16865.97</v>
      </c>
      <c r="C223" s="44">
        <v>14914.53</v>
      </c>
      <c r="D223" s="44">
        <v>30425.910000000003</v>
      </c>
      <c r="E223" s="44">
        <v>29243.89</v>
      </c>
      <c r="F223" s="44">
        <v>1182.0200000000041</v>
      </c>
      <c r="G223" s="21">
        <v>4.0399999999999991E-2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17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20">
        <v>1069530.33</v>
      </c>
      <c r="C225" s="46">
        <v>700928.97000000009</v>
      </c>
      <c r="D225" s="46">
        <v>1247193.27</v>
      </c>
      <c r="E225" s="46">
        <v>1361666.62</v>
      </c>
      <c r="F225" s="46">
        <v>-114473.35000000009</v>
      </c>
      <c r="G225" s="34">
        <v>-8.4099999999999953E-2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20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4">
        <v>34055208.650000006</v>
      </c>
      <c r="C227" s="32">
        <v>35074481.460000008</v>
      </c>
      <c r="D227" s="32">
        <v>98108388.549999982</v>
      </c>
      <c r="E227" s="32">
        <v>99505033.879999995</v>
      </c>
      <c r="F227" s="32">
        <v>-1396645.3299999922</v>
      </c>
      <c r="G227" s="35">
        <v>-1.4000000000000012E-2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19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3" t="s">
        <v>70</v>
      </c>
      <c r="B229" s="117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498791.7</v>
      </c>
      <c r="C230" s="20">
        <v>867559.24</v>
      </c>
      <c r="D230" s="20">
        <v>1194437.75</v>
      </c>
      <c r="E230" s="20">
        <v>1592296.8399999999</v>
      </c>
      <c r="F230" s="20">
        <v>-397859.08999999985</v>
      </c>
      <c r="G230" s="21">
        <v>-0.24990000000000001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17">
        <v>3981799.4</v>
      </c>
      <c r="C231" s="44">
        <v>399186.52</v>
      </c>
      <c r="D231" s="44">
        <v>8296030.8100000005</v>
      </c>
      <c r="E231" s="44">
        <v>3995280.02</v>
      </c>
      <c r="F231" s="44">
        <v>4300750.790000001</v>
      </c>
      <c r="G231" s="21">
        <v>1.0764999999999998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17">
        <v>1270765</v>
      </c>
      <c r="C232" s="44">
        <v>1171852.5</v>
      </c>
      <c r="D232" s="44">
        <v>2713309</v>
      </c>
      <c r="E232" s="44">
        <v>2535776</v>
      </c>
      <c r="F232" s="44">
        <v>177533</v>
      </c>
      <c r="G232" s="21">
        <v>7.0000000000000062E-2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17">
        <v>2140</v>
      </c>
      <c r="C233" s="44">
        <v>2540</v>
      </c>
      <c r="D233" s="44">
        <v>4660</v>
      </c>
      <c r="E233" s="44">
        <v>4820</v>
      </c>
      <c r="F233" s="44">
        <v>-160</v>
      </c>
      <c r="G233" s="21">
        <v>-3.3200000000000007E-2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17">
        <v>935436</v>
      </c>
      <c r="C234" s="44">
        <v>856620</v>
      </c>
      <c r="D234" s="44">
        <v>2001424</v>
      </c>
      <c r="E234" s="44">
        <v>1865288</v>
      </c>
      <c r="F234" s="44">
        <v>136136</v>
      </c>
      <c r="G234" s="21">
        <v>7.2999999999999954E-2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17">
        <v>5278653.72</v>
      </c>
      <c r="C235" s="44">
        <v>5171652.6099999994</v>
      </c>
      <c r="D235" s="44">
        <v>6936564.4399999995</v>
      </c>
      <c r="E235" s="44">
        <v>6507942.6599999992</v>
      </c>
      <c r="F235" s="44">
        <v>428621.78000000026</v>
      </c>
      <c r="G235" s="21">
        <v>6.590000000000007E-2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17">
        <v>240</v>
      </c>
      <c r="C236" s="44">
        <v>288</v>
      </c>
      <c r="D236" s="44">
        <v>360</v>
      </c>
      <c r="E236" s="44">
        <v>384</v>
      </c>
      <c r="F236" s="44">
        <v>-24</v>
      </c>
      <c r="G236" s="21">
        <v>-6.25E-2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17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17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17">
        <v>31828</v>
      </c>
      <c r="C239" s="44">
        <v>33409</v>
      </c>
      <c r="D239" s="44">
        <v>66521</v>
      </c>
      <c r="E239" s="44">
        <v>68096</v>
      </c>
      <c r="F239" s="44">
        <v>-1575</v>
      </c>
      <c r="G239" s="21">
        <v>-2.3100000000000009E-2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17">
        <v>12203.34</v>
      </c>
      <c r="C240" s="44">
        <v>30931.41</v>
      </c>
      <c r="D240" s="44">
        <v>27629.22</v>
      </c>
      <c r="E240" s="44">
        <v>42210.34</v>
      </c>
      <c r="F240" s="44">
        <v>-14581.119999999995</v>
      </c>
      <c r="G240" s="21">
        <v>-0.34540000000000004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17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17">
        <v>29379</v>
      </c>
      <c r="C242" s="44">
        <v>31061</v>
      </c>
      <c r="D242" s="44">
        <v>65682.5</v>
      </c>
      <c r="E242" s="44">
        <v>62307.5</v>
      </c>
      <c r="F242" s="44">
        <v>3375</v>
      </c>
      <c r="G242" s="21">
        <v>5.4200000000000026E-2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17">
        <v>20772</v>
      </c>
      <c r="C243" s="44">
        <v>20616</v>
      </c>
      <c r="D243" s="44">
        <v>44814</v>
      </c>
      <c r="E243" s="44">
        <v>42678</v>
      </c>
      <c r="F243" s="44">
        <v>2136</v>
      </c>
      <c r="G243" s="21">
        <v>5.0000000000000044E-2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17">
        <v>47620</v>
      </c>
      <c r="C244" s="44">
        <v>49820</v>
      </c>
      <c r="D244" s="44">
        <v>101220</v>
      </c>
      <c r="E244" s="44">
        <v>100580</v>
      </c>
      <c r="F244" s="44">
        <v>640</v>
      </c>
      <c r="G244" s="21">
        <v>6.3999999999999613E-3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17">
        <v>1025</v>
      </c>
      <c r="C245" s="44">
        <v>1125</v>
      </c>
      <c r="D245" s="44">
        <v>2500</v>
      </c>
      <c r="E245" s="44">
        <v>2325</v>
      </c>
      <c r="F245" s="44">
        <v>175</v>
      </c>
      <c r="G245" s="21">
        <v>7.5299999999999923E-2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17">
        <v>5325</v>
      </c>
      <c r="C246" s="44">
        <v>5700</v>
      </c>
      <c r="D246" s="44">
        <v>12275</v>
      </c>
      <c r="E246" s="44">
        <v>12100</v>
      </c>
      <c r="F246" s="44">
        <v>175</v>
      </c>
      <c r="G246" s="21">
        <v>1.4499999999999957E-2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17">
        <v>42021.36</v>
      </c>
      <c r="C247" s="44">
        <v>41768.480000000003</v>
      </c>
      <c r="D247" s="44">
        <v>91374.6</v>
      </c>
      <c r="E247" s="44">
        <v>87293.6</v>
      </c>
      <c r="F247" s="44">
        <v>4081</v>
      </c>
      <c r="G247" s="21">
        <v>4.6799999999999953E-2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17">
        <v>308413.64</v>
      </c>
      <c r="C248" s="44">
        <v>279213.02</v>
      </c>
      <c r="D248" s="44">
        <v>631865.9</v>
      </c>
      <c r="E248" s="44">
        <v>555593.4</v>
      </c>
      <c r="F248" s="44">
        <v>76272.5</v>
      </c>
      <c r="G248" s="21">
        <v>0.13729999999999998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25" t="s">
        <v>290</v>
      </c>
      <c r="B249" s="117">
        <v>408</v>
      </c>
      <c r="C249" s="44">
        <v>408</v>
      </c>
      <c r="D249" s="44">
        <v>960</v>
      </c>
      <c r="E249" s="44">
        <v>840</v>
      </c>
      <c r="F249" s="44">
        <v>120</v>
      </c>
      <c r="G249" s="21">
        <v>0.14290000000000003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20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20">
        <v>468802.93</v>
      </c>
      <c r="C251" s="46">
        <v>148052.53</v>
      </c>
      <c r="D251" s="46">
        <v>893345.91999999993</v>
      </c>
      <c r="E251" s="46">
        <v>265168.23</v>
      </c>
      <c r="F251" s="46">
        <v>628177.68999999994</v>
      </c>
      <c r="G251" s="34">
        <v>2.3690000000000002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20">
        <v>3048</v>
      </c>
      <c r="C252" s="46">
        <v>2856</v>
      </c>
      <c r="D252" s="46">
        <v>6432</v>
      </c>
      <c r="E252" s="46">
        <v>5184</v>
      </c>
      <c r="F252" s="46">
        <v>1248</v>
      </c>
      <c r="G252" s="34">
        <v>0.24069999999999991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26" t="s">
        <v>330</v>
      </c>
      <c r="B253" s="118">
        <v>264</v>
      </c>
      <c r="C253" s="41">
        <v>4536</v>
      </c>
      <c r="D253" s="25">
        <v>720</v>
      </c>
      <c r="E253" s="41">
        <v>4536</v>
      </c>
      <c r="F253" s="41">
        <v>-3816</v>
      </c>
      <c r="G253" s="22">
        <v>-0.84129999999999994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12938936.09</v>
      </c>
      <c r="C254" s="20">
        <v>9119195.3099999987</v>
      </c>
      <c r="D254" s="20">
        <v>23092126.140000001</v>
      </c>
      <c r="E254" s="20">
        <v>17750699.59</v>
      </c>
      <c r="F254" s="20">
        <v>5341426.5500000007</v>
      </c>
      <c r="G254" s="21">
        <v>0.30089999999999995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17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3" t="s">
        <v>80</v>
      </c>
      <c r="B256" s="117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58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27">
        <v>892761.7</v>
      </c>
      <c r="C258" s="24">
        <v>739004.14</v>
      </c>
      <c r="D258" s="41">
        <v>1709945.37</v>
      </c>
      <c r="E258" s="41">
        <v>1418925.612</v>
      </c>
      <c r="F258" s="41">
        <v>291019.75800000015</v>
      </c>
      <c r="G258" s="22">
        <v>0.20510000000000006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892761.7</v>
      </c>
      <c r="C259" s="20">
        <v>739004.14</v>
      </c>
      <c r="D259" s="20">
        <v>1709945.37</v>
      </c>
      <c r="E259" s="20">
        <v>1418925.612</v>
      </c>
      <c r="F259" s="20">
        <v>291019.75800000015</v>
      </c>
      <c r="G259" s="21">
        <v>0.20510000000000006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17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3" t="s">
        <v>82</v>
      </c>
      <c r="B261" s="117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983239.92</v>
      </c>
      <c r="C262" s="20">
        <v>123486.96</v>
      </c>
      <c r="D262" s="20">
        <v>19754196.740000002</v>
      </c>
      <c r="E262" s="20">
        <v>17005280.789999999</v>
      </c>
      <c r="F262" s="20">
        <v>2748915.950000003</v>
      </c>
      <c r="G262" s="21">
        <v>0.16169999999999995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17">
        <v>265116.49</v>
      </c>
      <c r="C263" s="44">
        <v>206460.73</v>
      </c>
      <c r="D263" s="44">
        <v>595003.75</v>
      </c>
      <c r="E263" s="44">
        <v>586207.24</v>
      </c>
      <c r="F263" s="44">
        <v>8796.5100000000093</v>
      </c>
      <c r="G263" s="21">
        <v>1.4999999999999902E-2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17">
        <v>265116.88</v>
      </c>
      <c r="C264" s="44">
        <v>206460.73</v>
      </c>
      <c r="D264" s="44">
        <v>595004.41</v>
      </c>
      <c r="E264" s="44">
        <v>586207.24</v>
      </c>
      <c r="F264" s="44">
        <v>8797.1700000000419</v>
      </c>
      <c r="G264" s="21">
        <v>1.4999999999999902E-2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17">
        <v>530234.05000000005</v>
      </c>
      <c r="C265" s="44">
        <v>412921.46</v>
      </c>
      <c r="D265" s="44">
        <v>1190009.1299999999</v>
      </c>
      <c r="E265" s="44">
        <v>1172414.48</v>
      </c>
      <c r="F265" s="44">
        <v>17594.649999999907</v>
      </c>
      <c r="G265" s="21">
        <v>1.4999999999999902E-2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17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17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17">
        <v>0</v>
      </c>
      <c r="C268" s="44">
        <v>0</v>
      </c>
      <c r="D268" s="44">
        <v>0</v>
      </c>
      <c r="E268" s="44">
        <v>0</v>
      </c>
      <c r="F268" s="44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18">
        <v>23423.46</v>
      </c>
      <c r="C269" s="41">
        <v>18043.68</v>
      </c>
      <c r="D269" s="41">
        <v>54016.1</v>
      </c>
      <c r="E269" s="41">
        <v>58613.33</v>
      </c>
      <c r="F269" s="41">
        <v>-4597.2300000000032</v>
      </c>
      <c r="G269" s="22">
        <v>-7.8400000000000025E-2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2067130.8</v>
      </c>
      <c r="C270" s="20">
        <v>967373.56000000017</v>
      </c>
      <c r="D270" s="20">
        <v>22188230.130000003</v>
      </c>
      <c r="E270" s="20">
        <v>19408723.079999994</v>
      </c>
      <c r="F270" s="20">
        <v>2779507.0500000026</v>
      </c>
      <c r="G270" s="21">
        <v>0.14319999999999999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17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3" t="s">
        <v>88</v>
      </c>
      <c r="B272" s="117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6153918.2899999991</v>
      </c>
      <c r="C273" s="20">
        <v>3784395.21</v>
      </c>
      <c r="D273" s="20">
        <v>11526580.43</v>
      </c>
      <c r="E273" s="20">
        <v>9519309.9600000009</v>
      </c>
      <c r="F273" s="20">
        <v>2007270.4699999988</v>
      </c>
      <c r="G273" s="21">
        <v>0.21090000000000009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17">
        <v>30975</v>
      </c>
      <c r="C274" s="44">
        <v>29475</v>
      </c>
      <c r="D274" s="44">
        <v>58575</v>
      </c>
      <c r="E274" s="44">
        <v>55725</v>
      </c>
      <c r="F274" s="44">
        <v>2850</v>
      </c>
      <c r="G274" s="21">
        <v>5.1099999999999923E-2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17">
        <v>203225</v>
      </c>
      <c r="C275" s="44">
        <v>189225</v>
      </c>
      <c r="D275" s="44">
        <v>406825</v>
      </c>
      <c r="E275" s="44">
        <v>404300</v>
      </c>
      <c r="F275" s="44">
        <v>2525</v>
      </c>
      <c r="G275" s="21">
        <v>6.1999999999999833E-3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18">
        <v>497135.69</v>
      </c>
      <c r="C276" s="41">
        <v>406103.59</v>
      </c>
      <c r="D276" s="41">
        <v>958395.25</v>
      </c>
      <c r="E276" s="41">
        <v>905105.66</v>
      </c>
      <c r="F276" s="41">
        <v>53289.589999999967</v>
      </c>
      <c r="G276" s="22">
        <v>5.8899999999999952E-2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6885253.9799999995</v>
      </c>
      <c r="C277" s="20">
        <v>4409198.8</v>
      </c>
      <c r="D277" s="20">
        <v>12950375.68</v>
      </c>
      <c r="E277" s="20">
        <v>10884440.620000001</v>
      </c>
      <c r="F277" s="20">
        <v>2065935.0599999987</v>
      </c>
      <c r="G277" s="21">
        <v>0.18979999999999997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3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128" t="s">
        <v>44</v>
      </c>
      <c r="B280" s="118">
        <v>0</v>
      </c>
      <c r="C280" s="41">
        <v>0</v>
      </c>
      <c r="D280" s="41">
        <v>0</v>
      </c>
      <c r="E280" s="41">
        <v>0</v>
      </c>
      <c r="F280" s="41">
        <v>0</v>
      </c>
      <c r="G280" s="22">
        <v>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17">
        <v>0</v>
      </c>
      <c r="C281" s="11">
        <v>0</v>
      </c>
      <c r="D281" s="11">
        <v>0</v>
      </c>
      <c r="E281" s="11">
        <v>0</v>
      </c>
      <c r="F281" s="11">
        <v>0</v>
      </c>
      <c r="G281" s="21">
        <v>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17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17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17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17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17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4" t="s">
        <v>338</v>
      </c>
      <c r="B287" s="117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4" t="s">
        <v>328</v>
      </c>
      <c r="B288" s="117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22"/>
      <c r="C289" s="7"/>
      <c r="D289" s="7" t="s">
        <v>339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22" t="s">
        <v>306</v>
      </c>
      <c r="C290" s="7" t="s">
        <v>343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23">
        <v>2012</v>
      </c>
      <c r="C291" s="19">
        <v>2011</v>
      </c>
      <c r="D291" s="48">
        <v>41455</v>
      </c>
      <c r="E291" s="49">
        <v>41090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17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3" t="s">
        <v>91</v>
      </c>
      <c r="B293" s="117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27">
        <v>2905642.0599999996</v>
      </c>
      <c r="C294" s="24">
        <v>2511970.12</v>
      </c>
      <c r="D294" s="24">
        <v>5699061.6399999997</v>
      </c>
      <c r="E294" s="24">
        <v>5412473.6699999999</v>
      </c>
      <c r="F294" s="24">
        <v>286587.96999999974</v>
      </c>
      <c r="G294" s="22">
        <v>5.2899999999999947E-2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2905642.0599999996</v>
      </c>
      <c r="C295" s="20">
        <v>2511970.12</v>
      </c>
      <c r="D295" s="20">
        <v>5699061.6399999997</v>
      </c>
      <c r="E295" s="20">
        <v>5412473.6699999999</v>
      </c>
      <c r="F295" s="32">
        <v>286587.96999999974</v>
      </c>
      <c r="G295" s="21">
        <v>5.2899999999999947E-2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3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27">
        <v>88355</v>
      </c>
      <c r="C298" s="24">
        <v>74966</v>
      </c>
      <c r="D298" s="24">
        <v>201915</v>
      </c>
      <c r="E298" s="24">
        <v>154981</v>
      </c>
      <c r="F298" s="24">
        <v>46934</v>
      </c>
      <c r="G298" s="22">
        <v>0.30279999999999996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88355</v>
      </c>
      <c r="C299" s="20">
        <v>74966</v>
      </c>
      <c r="D299" s="20">
        <v>201915</v>
      </c>
      <c r="E299" s="20">
        <v>154981</v>
      </c>
      <c r="F299" s="32">
        <v>46934</v>
      </c>
      <c r="G299" s="21">
        <v>0.30279999999999996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17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3" t="s">
        <v>93</v>
      </c>
      <c r="B301" s="117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27">
        <v>1504680.97</v>
      </c>
      <c r="C302" s="24">
        <v>0</v>
      </c>
      <c r="D302" s="24">
        <v>1504680.97</v>
      </c>
      <c r="E302" s="24">
        <v>0</v>
      </c>
      <c r="F302" s="24">
        <v>1504680.97</v>
      </c>
      <c r="G302" s="22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1504680.97</v>
      </c>
      <c r="C303" s="20">
        <v>0</v>
      </c>
      <c r="D303" s="20">
        <v>1504680.97</v>
      </c>
      <c r="E303" s="20">
        <v>0</v>
      </c>
      <c r="F303" s="32">
        <v>1504680.97</v>
      </c>
      <c r="G303" s="21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17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3" t="s">
        <v>95</v>
      </c>
      <c r="B305" s="117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27">
        <v>269274.68</v>
      </c>
      <c r="C306" s="24">
        <v>463167.52</v>
      </c>
      <c r="D306" s="24">
        <v>2368834.3199999998</v>
      </c>
      <c r="E306" s="24">
        <v>2049663.51</v>
      </c>
      <c r="F306" s="24">
        <v>319170.80999999982</v>
      </c>
      <c r="G306" s="22">
        <v>0.15569999999999995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269274.68</v>
      </c>
      <c r="C307" s="20">
        <v>463167.52</v>
      </c>
      <c r="D307" s="20">
        <v>2368834.3199999998</v>
      </c>
      <c r="E307" s="20">
        <v>2049663.51</v>
      </c>
      <c r="F307" s="32">
        <v>319170.80999999982</v>
      </c>
      <c r="G307" s="21">
        <v>0.15569999999999995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17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3" t="s">
        <v>97</v>
      </c>
      <c r="B309" s="117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29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18">
        <v>670704.18000000005</v>
      </c>
      <c r="C311" s="41">
        <v>678876.33</v>
      </c>
      <c r="D311" s="41">
        <v>1388684.9300000002</v>
      </c>
      <c r="E311" s="41">
        <v>1359173.01</v>
      </c>
      <c r="F311" s="46">
        <v>29511.920000000158</v>
      </c>
      <c r="G311" s="22">
        <v>2.1700000000000053E-2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670704.18000000005</v>
      </c>
      <c r="C312" s="20">
        <v>678876.33</v>
      </c>
      <c r="D312" s="20">
        <v>1388684.9300000002</v>
      </c>
      <c r="E312" s="20">
        <v>1359173.01</v>
      </c>
      <c r="F312" s="32">
        <v>29511.920000000158</v>
      </c>
      <c r="G312" s="21">
        <v>2.1700000000000053E-2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3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27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17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3" t="s">
        <v>101</v>
      </c>
      <c r="B318" s="117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29">
        <v>0.5</v>
      </c>
      <c r="C319" s="33">
        <v>1</v>
      </c>
      <c r="D319" s="33">
        <v>2</v>
      </c>
      <c r="E319" s="33">
        <v>64.97</v>
      </c>
      <c r="F319" s="33">
        <v>-62.97</v>
      </c>
      <c r="G319" s="34">
        <v>-0.96919999999999995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21">
        <v>65681.56</v>
      </c>
      <c r="C320" s="45">
        <v>55811.03</v>
      </c>
      <c r="D320" s="44">
        <v>125708.38</v>
      </c>
      <c r="E320" s="44">
        <v>111399.98999999999</v>
      </c>
      <c r="F320" s="44">
        <v>14308.390000000014</v>
      </c>
      <c r="G320" s="21">
        <v>0.12840000000000007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30">
        <v>262724.40999999997</v>
      </c>
      <c r="C321" s="47">
        <v>223240.09</v>
      </c>
      <c r="D321" s="41">
        <v>502825.67999999993</v>
      </c>
      <c r="E321" s="41">
        <v>445339.66000000003</v>
      </c>
      <c r="F321" s="41">
        <v>57486.019999999902</v>
      </c>
      <c r="G321" s="22">
        <v>0.12909999999999999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328406.46999999997</v>
      </c>
      <c r="C322" s="20">
        <v>279052.12</v>
      </c>
      <c r="D322" s="20">
        <v>628536.05999999994</v>
      </c>
      <c r="E322" s="20">
        <v>556804.62</v>
      </c>
      <c r="F322" s="32">
        <v>71731.439999999944</v>
      </c>
      <c r="G322" s="21">
        <v>0.12880000000000003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17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3" t="s">
        <v>102</v>
      </c>
      <c r="B324" s="117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27">
        <v>12636226.600000001</v>
      </c>
      <c r="C325" s="24">
        <v>14336155.120000001</v>
      </c>
      <c r="D325" s="24">
        <v>25728837.480000004</v>
      </c>
      <c r="E325" s="24">
        <v>27578209.340000004</v>
      </c>
      <c r="F325" s="24">
        <v>-1849371.8599999994</v>
      </c>
      <c r="G325" s="22">
        <v>-6.7100000000000048E-2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12636226.600000001</v>
      </c>
      <c r="C326" s="20">
        <v>14336155.120000001</v>
      </c>
      <c r="D326" s="20">
        <v>25728837.480000004</v>
      </c>
      <c r="E326" s="20">
        <v>27578209.340000004</v>
      </c>
      <c r="F326" s="32">
        <v>-1849371.8599999994</v>
      </c>
      <c r="G326" s="21">
        <v>-6.7100000000000048E-2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3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29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21">
        <v>0</v>
      </c>
      <c r="C330" s="45">
        <v>0</v>
      </c>
      <c r="D330" s="44">
        <v>0</v>
      </c>
      <c r="E330" s="44">
        <v>0</v>
      </c>
      <c r="F330" s="44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30">
        <v>0</v>
      </c>
      <c r="C331" s="47">
        <v>0</v>
      </c>
      <c r="D331" s="41">
        <v>0</v>
      </c>
      <c r="E331" s="41">
        <v>0</v>
      </c>
      <c r="F331" s="41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3" t="s">
        <v>104</v>
      </c>
      <c r="B334" s="117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27">
        <v>100</v>
      </c>
      <c r="C335" s="24">
        <v>0</v>
      </c>
      <c r="D335" s="24">
        <v>1250</v>
      </c>
      <c r="E335" s="24">
        <v>2000</v>
      </c>
      <c r="F335" s="24">
        <v>-750</v>
      </c>
      <c r="G335" s="22">
        <v>-0.375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100</v>
      </c>
      <c r="C336" s="20">
        <v>0</v>
      </c>
      <c r="D336" s="20">
        <v>1250</v>
      </c>
      <c r="E336" s="20">
        <v>2000</v>
      </c>
      <c r="F336" s="32">
        <v>-750</v>
      </c>
      <c r="G336" s="21">
        <v>-0.375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17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3" t="s">
        <v>106</v>
      </c>
      <c r="B338" s="117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27">
        <v>61823.42</v>
      </c>
      <c r="C339" s="24">
        <v>69966.38</v>
      </c>
      <c r="D339" s="24">
        <v>139487.52000000002</v>
      </c>
      <c r="E339" s="24">
        <v>162208.66999999998</v>
      </c>
      <c r="F339" s="24">
        <v>-22721.149999999965</v>
      </c>
      <c r="G339" s="22">
        <v>-0.1401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61823.42</v>
      </c>
      <c r="C340" s="20">
        <v>69966.38</v>
      </c>
      <c r="D340" s="20">
        <v>139487.52000000002</v>
      </c>
      <c r="E340" s="20">
        <v>162208.66999999998</v>
      </c>
      <c r="F340" s="32">
        <v>-22721.149999999965</v>
      </c>
      <c r="G340" s="21">
        <v>-0.1401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3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27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17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3" t="s">
        <v>234</v>
      </c>
      <c r="B346" s="117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27">
        <v>22.439999999999998</v>
      </c>
      <c r="C347" s="24">
        <v>185.81</v>
      </c>
      <c r="D347" s="24">
        <v>98.13</v>
      </c>
      <c r="E347" s="24">
        <v>195.7</v>
      </c>
      <c r="F347" s="24">
        <v>-97.57</v>
      </c>
      <c r="G347" s="22">
        <v>-0.49860000000000004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22.439999999999998</v>
      </c>
      <c r="C348" s="20">
        <v>185.81</v>
      </c>
      <c r="D348" s="20">
        <v>98.13</v>
      </c>
      <c r="E348" s="20">
        <v>195.7</v>
      </c>
      <c r="F348" s="32">
        <v>-97.57</v>
      </c>
      <c r="G348" s="21">
        <v>-0.49860000000000004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17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3" t="s">
        <v>110</v>
      </c>
      <c r="B350" s="117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29">
        <v>246199.32</v>
      </c>
      <c r="C351" s="33">
        <v>214498.24</v>
      </c>
      <c r="D351" s="33">
        <v>492398.64</v>
      </c>
      <c r="E351" s="33">
        <v>428996.48</v>
      </c>
      <c r="F351" s="33">
        <v>63402.160000000033</v>
      </c>
      <c r="G351" s="34">
        <v>0.14779999999999993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21">
        <v>0</v>
      </c>
      <c r="C352" s="45">
        <v>0</v>
      </c>
      <c r="D352" s="44">
        <v>0</v>
      </c>
      <c r="E352" s="44">
        <v>0</v>
      </c>
      <c r="F352" s="44">
        <v>0</v>
      </c>
      <c r="G352" s="21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21">
        <v>0</v>
      </c>
      <c r="C353" s="45">
        <v>0</v>
      </c>
      <c r="D353" s="44">
        <v>0</v>
      </c>
      <c r="E353" s="44">
        <v>0</v>
      </c>
      <c r="F353" s="44">
        <v>0</v>
      </c>
      <c r="G353" s="21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30">
        <v>0</v>
      </c>
      <c r="C354" s="47">
        <v>0</v>
      </c>
      <c r="D354" s="41">
        <v>0</v>
      </c>
      <c r="E354" s="41">
        <v>0</v>
      </c>
      <c r="F354" s="41">
        <v>0</v>
      </c>
      <c r="G354" s="22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246199.32</v>
      </c>
      <c r="C355" s="20">
        <v>214498.24</v>
      </c>
      <c r="D355" s="20">
        <v>492398.64</v>
      </c>
      <c r="E355" s="20">
        <v>428996.48</v>
      </c>
      <c r="F355" s="32">
        <v>63402.160000000033</v>
      </c>
      <c r="G355" s="21">
        <v>0.14779999999999993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3" t="s">
        <v>213</v>
      </c>
      <c r="B357" s="117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31">
        <v>0</v>
      </c>
      <c r="C358" s="132">
        <v>0</v>
      </c>
      <c r="D358" s="60">
        <v>0</v>
      </c>
      <c r="E358" s="60">
        <v>989.21</v>
      </c>
      <c r="F358" s="60">
        <v>-989.21</v>
      </c>
      <c r="G358" s="61">
        <v>-1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0</v>
      </c>
      <c r="C359" s="20">
        <v>0</v>
      </c>
      <c r="D359" s="20">
        <v>0</v>
      </c>
      <c r="E359" s="20">
        <v>989.21</v>
      </c>
      <c r="F359" s="33">
        <v>-989.21</v>
      </c>
      <c r="G359" s="21">
        <v>-1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17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3" t="s">
        <v>292</v>
      </c>
      <c r="B361" s="117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133" t="s">
        <v>293</v>
      </c>
      <c r="B362" s="129">
        <v>382494.17</v>
      </c>
      <c r="C362" s="33">
        <v>362848.67</v>
      </c>
      <c r="D362" s="33">
        <v>746896.74</v>
      </c>
      <c r="E362" s="33">
        <v>700511.33</v>
      </c>
      <c r="F362" s="33">
        <v>46385.410000000033</v>
      </c>
      <c r="G362" s="21">
        <v>6.6200000000000037E-2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133" t="s">
        <v>294</v>
      </c>
      <c r="B363" s="130">
        <v>7806.01</v>
      </c>
      <c r="C363" s="47">
        <v>7405.08</v>
      </c>
      <c r="D363" s="41">
        <v>15242.8</v>
      </c>
      <c r="E363" s="41">
        <v>14296.16</v>
      </c>
      <c r="F363" s="41">
        <v>946.63999999999942</v>
      </c>
      <c r="G363" s="22">
        <v>6.6200000000000037E-2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390300.18</v>
      </c>
      <c r="C364" s="20">
        <v>370253.75</v>
      </c>
      <c r="D364" s="20">
        <v>762139.54</v>
      </c>
      <c r="E364" s="20">
        <v>714807.49</v>
      </c>
      <c r="F364" s="20">
        <v>47332.050000000032</v>
      </c>
      <c r="G364" s="21">
        <v>6.6200000000000037E-2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17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17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17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17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4" t="s">
        <v>338</v>
      </c>
      <c r="B369" s="117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4" t="s">
        <v>328</v>
      </c>
      <c r="B370" s="117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34"/>
      <c r="C371" s="7"/>
      <c r="D371" s="7" t="s">
        <v>339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22" t="s">
        <v>306</v>
      </c>
      <c r="C372" s="7" t="s">
        <v>343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35">
        <v>2012</v>
      </c>
      <c r="C373" s="42">
        <v>2011</v>
      </c>
      <c r="D373" s="48">
        <v>41455</v>
      </c>
      <c r="E373" s="49">
        <v>41090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17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6537.8</v>
      </c>
      <c r="C375" s="20">
        <v>6808.43</v>
      </c>
      <c r="D375" s="20">
        <v>12605.150000000001</v>
      </c>
      <c r="E375" s="20">
        <v>13426.740000000002</v>
      </c>
      <c r="F375" s="20">
        <v>-821.59000000000015</v>
      </c>
      <c r="G375" s="21">
        <v>-6.1200000000000032E-2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17">
        <v>87402.82</v>
      </c>
      <c r="C376" s="44">
        <v>91755.900000000009</v>
      </c>
      <c r="D376" s="44">
        <v>180312.19</v>
      </c>
      <c r="E376" s="44">
        <v>182263.21000000002</v>
      </c>
      <c r="F376" s="44">
        <v>-1951.0200000000186</v>
      </c>
      <c r="G376" s="21">
        <v>-1.0700000000000043E-2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17">
        <v>529.62</v>
      </c>
      <c r="C377" s="44">
        <v>387.03</v>
      </c>
      <c r="D377" s="44">
        <v>1130.05</v>
      </c>
      <c r="E377" s="44">
        <v>965.15</v>
      </c>
      <c r="F377" s="44">
        <v>164.89999999999998</v>
      </c>
      <c r="G377" s="21">
        <v>0.17090000000000005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17">
        <v>80604.58</v>
      </c>
      <c r="C378" s="44">
        <v>42493.1</v>
      </c>
      <c r="D378" s="44">
        <v>127432.78</v>
      </c>
      <c r="E378" s="44">
        <v>86311.69</v>
      </c>
      <c r="F378" s="44">
        <v>41121.089999999997</v>
      </c>
      <c r="G378" s="21">
        <v>0.47639999999999993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17">
        <v>57367.74</v>
      </c>
      <c r="C379" s="44">
        <v>56906.02</v>
      </c>
      <c r="D379" s="44">
        <v>116641.18</v>
      </c>
      <c r="E379" s="44">
        <v>113268.89</v>
      </c>
      <c r="F379" s="44">
        <v>3372.2899999999936</v>
      </c>
      <c r="G379" s="21">
        <v>2.9800000000000049E-2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17">
        <v>12038.51</v>
      </c>
      <c r="C380" s="44">
        <v>10609.8</v>
      </c>
      <c r="D380" s="44">
        <v>24116.71</v>
      </c>
      <c r="E380" s="44">
        <v>18572.52</v>
      </c>
      <c r="F380" s="44">
        <v>5544.1899999999987</v>
      </c>
      <c r="G380" s="21">
        <v>0.29849999999999999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17">
        <v>29832.35</v>
      </c>
      <c r="C381" s="44">
        <v>28806.09</v>
      </c>
      <c r="D381" s="44">
        <v>60065.209999999992</v>
      </c>
      <c r="E381" s="44">
        <v>56337.09</v>
      </c>
      <c r="F381" s="44">
        <v>3728.1199999999953</v>
      </c>
      <c r="G381" s="21">
        <v>6.6200000000000037E-2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17">
        <v>148666.08000000002</v>
      </c>
      <c r="C382" s="44">
        <v>133526.23000000001</v>
      </c>
      <c r="D382" s="44">
        <v>293483.92000000004</v>
      </c>
      <c r="E382" s="44">
        <v>284544.32000000007</v>
      </c>
      <c r="F382" s="44">
        <v>8939.5999999999767</v>
      </c>
      <c r="G382" s="21">
        <v>3.1400000000000095E-2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17">
        <v>90688.05</v>
      </c>
      <c r="C383" s="44">
        <v>83375.320000000007</v>
      </c>
      <c r="D383" s="44">
        <v>189081.65</v>
      </c>
      <c r="E383" s="44">
        <v>194851.91000000003</v>
      </c>
      <c r="F383" s="44">
        <v>-5770.2600000000384</v>
      </c>
      <c r="G383" s="21">
        <v>-2.959999999999996E-2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17">
        <v>563317.33000000007</v>
      </c>
      <c r="C384" s="44">
        <v>521921.51</v>
      </c>
      <c r="D384" s="44">
        <v>1131409.07</v>
      </c>
      <c r="E384" s="44">
        <v>1058533.6000000001</v>
      </c>
      <c r="F384" s="44">
        <v>72875.469999999972</v>
      </c>
      <c r="G384" s="21">
        <v>6.8799999999999972E-2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17">
        <v>17122.66</v>
      </c>
      <c r="C385" s="44">
        <v>14593.69</v>
      </c>
      <c r="D385" s="44">
        <v>34426.07</v>
      </c>
      <c r="E385" s="44">
        <v>30962.309999999998</v>
      </c>
      <c r="F385" s="44">
        <v>3463.760000000002</v>
      </c>
      <c r="G385" s="21">
        <v>0.11190000000000011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17">
        <v>171387.22999999998</v>
      </c>
      <c r="C386" s="44">
        <v>152570.80000000002</v>
      </c>
      <c r="D386" s="44">
        <v>348104.74</v>
      </c>
      <c r="E386" s="44">
        <v>301916.09000000003</v>
      </c>
      <c r="F386" s="44">
        <v>46188.649999999965</v>
      </c>
      <c r="G386" s="21">
        <v>0.15300000000000002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17">
        <v>35007.300000000003</v>
      </c>
      <c r="C387" s="44">
        <v>37021.019999999997</v>
      </c>
      <c r="D387" s="44">
        <v>73675.61</v>
      </c>
      <c r="E387" s="44">
        <v>80261.63</v>
      </c>
      <c r="F387" s="44">
        <v>-6586.0200000000041</v>
      </c>
      <c r="G387" s="21">
        <v>-8.2099999999999951E-2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17">
        <v>52886.770000000004</v>
      </c>
      <c r="C388" s="44">
        <v>35791.229999999996</v>
      </c>
      <c r="D388" s="44">
        <v>128898.48</v>
      </c>
      <c r="E388" s="44">
        <v>68279.44</v>
      </c>
      <c r="F388" s="44">
        <v>60619.039999999994</v>
      </c>
      <c r="G388" s="21">
        <v>0.88779999999999992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17">
        <v>12101.72</v>
      </c>
      <c r="C389" s="44">
        <v>10325.65</v>
      </c>
      <c r="D389" s="44">
        <v>21142.12</v>
      </c>
      <c r="E389" s="44">
        <v>18492.080000000002</v>
      </c>
      <c r="F389" s="44">
        <v>2650.0399999999972</v>
      </c>
      <c r="G389" s="21">
        <v>0.14329999999999998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17">
        <v>314460.70999999996</v>
      </c>
      <c r="C390" s="44">
        <v>307629.49</v>
      </c>
      <c r="D390" s="44">
        <v>625176.30999999994</v>
      </c>
      <c r="E390" s="44">
        <v>554392.89</v>
      </c>
      <c r="F390" s="44">
        <v>70783.419999999925</v>
      </c>
      <c r="G390" s="21">
        <v>0.12769999999999992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17">
        <v>384340.87</v>
      </c>
      <c r="C391" s="44">
        <v>375991.59</v>
      </c>
      <c r="D391" s="44">
        <v>764104.39</v>
      </c>
      <c r="E391" s="44">
        <v>677591.3</v>
      </c>
      <c r="F391" s="44">
        <v>86513.089999999967</v>
      </c>
      <c r="G391" s="21">
        <v>0.12769999999999992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17">
        <v>406547.37</v>
      </c>
      <c r="C392" s="44">
        <v>400908.87999999995</v>
      </c>
      <c r="D392" s="44">
        <v>825220.96</v>
      </c>
      <c r="E392" s="44">
        <v>779095.94</v>
      </c>
      <c r="F392" s="44">
        <v>46125.020000000019</v>
      </c>
      <c r="G392" s="21">
        <v>5.9199999999999919E-2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17">
        <v>1010.0899999999999</v>
      </c>
      <c r="C393" s="44">
        <v>414.77000000000004</v>
      </c>
      <c r="D393" s="44">
        <v>1527.83</v>
      </c>
      <c r="E393" s="44">
        <v>965.8900000000001</v>
      </c>
      <c r="F393" s="44">
        <v>561.93999999999983</v>
      </c>
      <c r="G393" s="21">
        <v>0.58180000000000009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17">
        <v>21225.54</v>
      </c>
      <c r="C394" s="44">
        <v>24589.5</v>
      </c>
      <c r="D394" s="44">
        <v>43682.979999999996</v>
      </c>
      <c r="E394" s="44">
        <v>45036.130000000005</v>
      </c>
      <c r="F394" s="44">
        <v>-1353.1500000000087</v>
      </c>
      <c r="G394" s="21">
        <v>-3.0000000000000027E-2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17">
        <v>2068.81</v>
      </c>
      <c r="C395" s="44">
        <v>10322.25</v>
      </c>
      <c r="D395" s="44">
        <v>4746.5499999999993</v>
      </c>
      <c r="E395" s="44">
        <v>20269.77</v>
      </c>
      <c r="F395" s="44">
        <v>-15523.220000000001</v>
      </c>
      <c r="G395" s="21">
        <v>-0.76580000000000004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17">
        <v>266234.58</v>
      </c>
      <c r="C396" s="44">
        <v>261827.20000000001</v>
      </c>
      <c r="D396" s="44">
        <v>532021.29</v>
      </c>
      <c r="E396" s="44">
        <v>523916.57</v>
      </c>
      <c r="F396" s="44">
        <v>8104.7200000000303</v>
      </c>
      <c r="G396" s="21">
        <v>1.5500000000000069E-2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17">
        <v>361343.70999999996</v>
      </c>
      <c r="C397" s="44">
        <v>348592.29</v>
      </c>
      <c r="D397" s="44">
        <v>710159.1</v>
      </c>
      <c r="E397" s="44">
        <v>701404.27</v>
      </c>
      <c r="F397" s="44">
        <v>8754.8299999999581</v>
      </c>
      <c r="G397" s="21">
        <v>1.2499999999999956E-2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17">
        <v>2756.74</v>
      </c>
      <c r="C398" s="44">
        <v>2586.02</v>
      </c>
      <c r="D398" s="44">
        <v>5130.33</v>
      </c>
      <c r="E398" s="44">
        <v>5215.6900000000005</v>
      </c>
      <c r="F398" s="44">
        <v>-85.360000000000582</v>
      </c>
      <c r="G398" s="21">
        <v>-1.639999999999997E-2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17">
        <v>71112.639999999999</v>
      </c>
      <c r="C399" s="44">
        <v>69342.39</v>
      </c>
      <c r="D399" s="44">
        <v>133726.14000000001</v>
      </c>
      <c r="E399" s="44">
        <v>134559.37</v>
      </c>
      <c r="F399" s="44">
        <v>-833.22999999998137</v>
      </c>
      <c r="G399" s="21">
        <v>-6.1999999999999833E-3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17">
        <v>118566.52</v>
      </c>
      <c r="C400" s="44">
        <v>131942.11000000002</v>
      </c>
      <c r="D400" s="44">
        <v>235477.6</v>
      </c>
      <c r="E400" s="44">
        <v>243143.37</v>
      </c>
      <c r="F400" s="44">
        <v>-7665.7699999999895</v>
      </c>
      <c r="G400" s="21">
        <v>-3.1499999999999972E-2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17">
        <v>8769.77</v>
      </c>
      <c r="C401" s="44">
        <v>6524.22</v>
      </c>
      <c r="D401" s="44">
        <v>17874.190000000002</v>
      </c>
      <c r="E401" s="44">
        <v>13274.45</v>
      </c>
      <c r="F401" s="44">
        <v>4599.7400000000016</v>
      </c>
      <c r="G401" s="21">
        <v>0.34650000000000003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17">
        <v>21501.99</v>
      </c>
      <c r="C402" s="44">
        <v>21883.73</v>
      </c>
      <c r="D402" s="44">
        <v>43277.520000000004</v>
      </c>
      <c r="E402" s="44">
        <v>38974.160000000003</v>
      </c>
      <c r="F402" s="44">
        <v>4303.3600000000006</v>
      </c>
      <c r="G402" s="21">
        <v>0.11040000000000005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17">
        <v>3485.21</v>
      </c>
      <c r="C403" s="44">
        <v>3222.34</v>
      </c>
      <c r="D403" s="44">
        <v>7463.18</v>
      </c>
      <c r="E403" s="44">
        <v>6531.98</v>
      </c>
      <c r="F403" s="44">
        <v>931.20000000000073</v>
      </c>
      <c r="G403" s="21">
        <v>0.14260000000000006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17">
        <v>30893.29</v>
      </c>
      <c r="C404" s="44">
        <v>35703.599999999999</v>
      </c>
      <c r="D404" s="44">
        <v>61472.9</v>
      </c>
      <c r="E404" s="44">
        <v>68039.91</v>
      </c>
      <c r="F404" s="44">
        <v>-6567.010000000002</v>
      </c>
      <c r="G404" s="21">
        <v>-9.650000000000003E-2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17">
        <v>94262.75</v>
      </c>
      <c r="C405" s="44">
        <v>91335.22</v>
      </c>
      <c r="D405" s="44">
        <v>197183.76</v>
      </c>
      <c r="E405" s="44">
        <v>196289.63</v>
      </c>
      <c r="F405" s="44">
        <v>894.13000000000466</v>
      </c>
      <c r="G405" s="21">
        <v>4.5999999999999375E-3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17">
        <v>48011.12</v>
      </c>
      <c r="C406" s="44">
        <v>46408.89</v>
      </c>
      <c r="D406" s="44">
        <v>97024.25</v>
      </c>
      <c r="E406" s="44">
        <v>93738.010000000009</v>
      </c>
      <c r="F406" s="44">
        <v>3286.2399999999907</v>
      </c>
      <c r="G406" s="21">
        <v>3.5099999999999909E-2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17">
        <v>911.8</v>
      </c>
      <c r="C407" s="44">
        <v>1049.54</v>
      </c>
      <c r="D407" s="44">
        <v>2577.29</v>
      </c>
      <c r="E407" s="44">
        <v>2227.12</v>
      </c>
      <c r="F407" s="44">
        <v>350.17000000000007</v>
      </c>
      <c r="G407" s="21">
        <v>0.15720000000000001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17">
        <v>82537.17</v>
      </c>
      <c r="C408" s="44">
        <v>86602.58</v>
      </c>
      <c r="D408" s="44">
        <v>168977.34</v>
      </c>
      <c r="E408" s="44">
        <v>175993.01</v>
      </c>
      <c r="F408" s="44">
        <v>-7015.6700000000128</v>
      </c>
      <c r="G408" s="21">
        <v>-3.9900000000000047E-2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17">
        <v>3570.63</v>
      </c>
      <c r="C409" s="44">
        <v>1837.05</v>
      </c>
      <c r="D409" s="44">
        <v>6059.74</v>
      </c>
      <c r="E409" s="44">
        <v>3530.25</v>
      </c>
      <c r="F409" s="44">
        <v>2529.4899999999998</v>
      </c>
      <c r="G409" s="21">
        <v>0.71649999999999991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17">
        <v>20058.239999999998</v>
      </c>
      <c r="C410" s="44">
        <v>44369.51</v>
      </c>
      <c r="D410" s="44">
        <v>39308.929999999993</v>
      </c>
      <c r="E410" s="44">
        <v>62472.770000000004</v>
      </c>
      <c r="F410" s="44">
        <v>-23163.840000000011</v>
      </c>
      <c r="G410" s="21">
        <v>-0.37080000000000002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17">
        <v>149678.18</v>
      </c>
      <c r="C411" s="44">
        <v>156934.72</v>
      </c>
      <c r="D411" s="44">
        <v>314439.52</v>
      </c>
      <c r="E411" s="44">
        <v>311255.26</v>
      </c>
      <c r="F411" s="44">
        <v>3184.2600000000093</v>
      </c>
      <c r="G411" s="21">
        <v>1.0199999999999987E-2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17">
        <v>9777.6</v>
      </c>
      <c r="C412" s="44">
        <v>9280.9599999999991</v>
      </c>
      <c r="D412" s="44">
        <v>19683.239999999998</v>
      </c>
      <c r="E412" s="44">
        <v>18395.080000000002</v>
      </c>
      <c r="F412" s="44">
        <v>1288.1599999999962</v>
      </c>
      <c r="G412" s="21">
        <v>7.0000000000000062E-2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17">
        <v>36951.18</v>
      </c>
      <c r="C413" s="44">
        <v>38575.449999999997</v>
      </c>
      <c r="D413" s="44">
        <v>74714.81</v>
      </c>
      <c r="E413" s="44">
        <v>76935.069999999992</v>
      </c>
      <c r="F413" s="44">
        <v>-2220.2599999999948</v>
      </c>
      <c r="G413" s="21">
        <v>-2.8900000000000037E-2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17">
        <v>69638.539999999994</v>
      </c>
      <c r="C414" s="44">
        <v>69961.95</v>
      </c>
      <c r="D414" s="44">
        <v>141900.51999999999</v>
      </c>
      <c r="E414" s="44">
        <v>137930.88</v>
      </c>
      <c r="F414" s="44">
        <v>3969.6399999999849</v>
      </c>
      <c r="G414" s="21">
        <v>2.8799999999999937E-2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17">
        <v>28241.03</v>
      </c>
      <c r="C415" s="44">
        <v>26550.920000000002</v>
      </c>
      <c r="D415" s="44">
        <v>57022.05</v>
      </c>
      <c r="E415" s="44">
        <v>52143</v>
      </c>
      <c r="F415" s="44">
        <v>4879.0500000000029</v>
      </c>
      <c r="G415" s="21">
        <v>9.3599999999999905E-2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17">
        <v>119411.88</v>
      </c>
      <c r="C416" s="44">
        <v>109277.95</v>
      </c>
      <c r="D416" s="44">
        <v>271252.28000000003</v>
      </c>
      <c r="E416" s="44">
        <v>228117.38</v>
      </c>
      <c r="F416" s="44">
        <v>43134.900000000023</v>
      </c>
      <c r="G416" s="21">
        <v>0.18910000000000005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17">
        <v>83442.92</v>
      </c>
      <c r="C417" s="44">
        <v>25900.61</v>
      </c>
      <c r="D417" s="44">
        <v>175779.72</v>
      </c>
      <c r="E417" s="44">
        <v>57410.1</v>
      </c>
      <c r="F417" s="44">
        <v>118369.62</v>
      </c>
      <c r="G417" s="21">
        <v>2.0617999999999999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17">
        <v>8712.61</v>
      </c>
      <c r="C418" s="44">
        <v>10027.86</v>
      </c>
      <c r="D418" s="44">
        <v>23966.79</v>
      </c>
      <c r="E418" s="44">
        <v>22334.309999999998</v>
      </c>
      <c r="F418" s="44">
        <v>1632.4800000000032</v>
      </c>
      <c r="G418" s="21">
        <v>7.3099999999999943E-2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17">
        <v>112623.95999999999</v>
      </c>
      <c r="C419" s="44">
        <v>109684.87999999999</v>
      </c>
      <c r="D419" s="44">
        <v>231162.16999999998</v>
      </c>
      <c r="E419" s="44">
        <v>218206.69</v>
      </c>
      <c r="F419" s="44">
        <v>12955.479999999981</v>
      </c>
      <c r="G419" s="21">
        <v>5.9399999999999897E-2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17">
        <v>29100.97</v>
      </c>
      <c r="C420" s="44">
        <v>27978.359999999997</v>
      </c>
      <c r="D420" s="44">
        <v>59442.57</v>
      </c>
      <c r="E420" s="44">
        <v>54536.959999999992</v>
      </c>
      <c r="F420" s="44">
        <v>4905.6100000000079</v>
      </c>
      <c r="G420" s="21">
        <v>9.000000000000008E-2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17">
        <v>2303.75</v>
      </c>
      <c r="C421" s="44">
        <v>3561.84</v>
      </c>
      <c r="D421" s="44">
        <v>3448.35</v>
      </c>
      <c r="E421" s="44">
        <v>4773.37</v>
      </c>
      <c r="F421" s="44">
        <v>-1325.02</v>
      </c>
      <c r="G421" s="21">
        <v>-0.27759999999999996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17">
        <v>182962.45</v>
      </c>
      <c r="C422" s="44">
        <v>152727.47000000003</v>
      </c>
      <c r="D422" s="44">
        <v>372628.17000000004</v>
      </c>
      <c r="E422" s="44">
        <v>226149.09000000003</v>
      </c>
      <c r="F422" s="44">
        <v>146479.08000000002</v>
      </c>
      <c r="G422" s="21">
        <v>0.64769999999999994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17">
        <v>309150.86</v>
      </c>
      <c r="C423" s="44">
        <v>316686.02</v>
      </c>
      <c r="D423" s="44">
        <v>617657.90999999992</v>
      </c>
      <c r="E423" s="44">
        <v>611594.39</v>
      </c>
      <c r="F423" s="44">
        <v>6063.5199999999022</v>
      </c>
      <c r="G423" s="21">
        <v>9.9000000000000199E-3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17">
        <v>54415.26</v>
      </c>
      <c r="C424" s="44">
        <v>46834.35</v>
      </c>
      <c r="D424" s="44">
        <v>115266.01000000001</v>
      </c>
      <c r="E424" s="44">
        <v>84047.65</v>
      </c>
      <c r="F424" s="44">
        <v>31218.360000000015</v>
      </c>
      <c r="G424" s="21">
        <v>0.37139999999999995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17">
        <v>97283.98</v>
      </c>
      <c r="C425" s="44">
        <v>94677.08</v>
      </c>
      <c r="D425" s="44">
        <v>206516.02000000002</v>
      </c>
      <c r="E425" s="44">
        <v>176754.72</v>
      </c>
      <c r="F425" s="44">
        <v>29761.300000000017</v>
      </c>
      <c r="G425" s="21">
        <v>0.16840000000000011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17">
        <v>70815.820000000007</v>
      </c>
      <c r="C426" s="44">
        <v>53795.96</v>
      </c>
      <c r="D426" s="44">
        <v>145054.81</v>
      </c>
      <c r="E426" s="44">
        <v>106739.95999999999</v>
      </c>
      <c r="F426" s="44">
        <v>38314.850000000006</v>
      </c>
      <c r="G426" s="21">
        <v>0.35899999999999999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153</v>
      </c>
      <c r="B427" s="117">
        <v>19587.21</v>
      </c>
      <c r="C427" s="44">
        <v>18089.53</v>
      </c>
      <c r="D427" s="44">
        <v>41283.240000000005</v>
      </c>
      <c r="E427" s="44">
        <v>37044.300000000003</v>
      </c>
      <c r="F427" s="44">
        <v>4238.9400000000023</v>
      </c>
      <c r="G427" s="21">
        <v>0.11440000000000006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175</v>
      </c>
      <c r="B428" s="117">
        <v>36240.400000000001</v>
      </c>
      <c r="C428" s="44">
        <v>34162.240000000005</v>
      </c>
      <c r="D428" s="44">
        <v>73354.38</v>
      </c>
      <c r="E428" s="44">
        <v>68513.36</v>
      </c>
      <c r="F428" s="44">
        <v>4841.0200000000041</v>
      </c>
      <c r="G428" s="21">
        <v>7.0699999999999985E-2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151</v>
      </c>
      <c r="B429" s="117">
        <v>245932.18</v>
      </c>
      <c r="C429" s="44">
        <v>235556.88</v>
      </c>
      <c r="D429" s="44">
        <v>480237.54000000004</v>
      </c>
      <c r="E429" s="44">
        <v>472590.76</v>
      </c>
      <c r="F429" s="44">
        <v>7646.7800000000279</v>
      </c>
      <c r="G429" s="21">
        <v>1.6199999999999992E-2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231</v>
      </c>
      <c r="B430" s="117">
        <v>30519.95</v>
      </c>
      <c r="C430" s="11">
        <v>32817.040000000001</v>
      </c>
      <c r="D430" s="44">
        <v>61231.119999999995</v>
      </c>
      <c r="E430" s="44">
        <v>62763.54</v>
      </c>
      <c r="F430" s="44">
        <v>-1532.4200000000055</v>
      </c>
      <c r="G430" s="21">
        <v>-2.4399999999999977E-2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246</v>
      </c>
      <c r="B431" s="117">
        <v>12028.97</v>
      </c>
      <c r="C431" s="11">
        <v>10682.61</v>
      </c>
      <c r="D431" s="44">
        <v>23115.1</v>
      </c>
      <c r="E431" s="44">
        <v>21757.629999999997</v>
      </c>
      <c r="F431" s="44">
        <v>1357.4700000000012</v>
      </c>
      <c r="G431" s="21">
        <v>6.2400000000000011E-2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241</v>
      </c>
      <c r="B432" s="117">
        <v>19202.12</v>
      </c>
      <c r="C432" s="11">
        <v>0</v>
      </c>
      <c r="D432" s="44">
        <v>41427.729999999996</v>
      </c>
      <c r="E432" s="44">
        <v>0</v>
      </c>
      <c r="F432" s="44">
        <v>41427.729999999996</v>
      </c>
      <c r="G432" s="21">
        <v>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242</v>
      </c>
      <c r="B433" s="117">
        <v>3761.9700000000003</v>
      </c>
      <c r="C433" s="11">
        <v>6352.93</v>
      </c>
      <c r="D433" s="44">
        <v>10990.75</v>
      </c>
      <c r="E433" s="44">
        <v>13619.150000000001</v>
      </c>
      <c r="F433" s="44">
        <v>-2628.4000000000015</v>
      </c>
      <c r="G433" s="21">
        <v>-0.19299999999999995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243</v>
      </c>
      <c r="B434" s="117">
        <v>57668.57</v>
      </c>
      <c r="C434" s="11">
        <v>52836.56</v>
      </c>
      <c r="D434" s="44">
        <v>120714.95999999999</v>
      </c>
      <c r="E434" s="44">
        <v>106375.64</v>
      </c>
      <c r="F434" s="44">
        <v>14339.319999999992</v>
      </c>
      <c r="G434" s="21">
        <v>0.13480000000000003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244</v>
      </c>
      <c r="B435" s="117">
        <v>30028.639999999999</v>
      </c>
      <c r="C435" s="11">
        <v>25579.09</v>
      </c>
      <c r="D435" s="44">
        <v>58867.71</v>
      </c>
      <c r="E435" s="44">
        <v>51578.97</v>
      </c>
      <c r="F435" s="44">
        <v>7288.739999999998</v>
      </c>
      <c r="G435" s="21">
        <v>0.14129999999999998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250</v>
      </c>
      <c r="B436" s="117">
        <v>28012.63</v>
      </c>
      <c r="C436" s="11">
        <v>28673.200000000001</v>
      </c>
      <c r="D436" s="44">
        <v>60394.14</v>
      </c>
      <c r="E436" s="44">
        <v>54492.66</v>
      </c>
      <c r="F436" s="44">
        <v>5901.4799999999959</v>
      </c>
      <c r="G436" s="21">
        <v>0.10830000000000006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282</v>
      </c>
      <c r="B437" s="117">
        <v>8168.37</v>
      </c>
      <c r="C437" s="11">
        <v>8817.2999999999993</v>
      </c>
      <c r="D437" s="44">
        <v>16652.96</v>
      </c>
      <c r="E437" s="44">
        <v>16985.669999999998</v>
      </c>
      <c r="F437" s="44">
        <v>-332.70999999999913</v>
      </c>
      <c r="G437" s="21">
        <v>-1.9599999999999951E-2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300</v>
      </c>
      <c r="B438" s="117">
        <v>3880</v>
      </c>
      <c r="C438" s="11">
        <v>3891.64</v>
      </c>
      <c r="D438" s="44">
        <v>8316.7799999999988</v>
      </c>
      <c r="E438" s="44">
        <v>8093.68</v>
      </c>
      <c r="F438" s="44">
        <v>223.09999999999854</v>
      </c>
      <c r="G438" s="21">
        <v>2.7600000000000069E-2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255</v>
      </c>
      <c r="B439" s="117">
        <v>21320.6</v>
      </c>
      <c r="C439" s="11">
        <v>20801.650000000001</v>
      </c>
      <c r="D439" s="44">
        <v>42766.33</v>
      </c>
      <c r="E439" s="44">
        <v>40312.97</v>
      </c>
      <c r="F439" s="44">
        <v>2453.3600000000006</v>
      </c>
      <c r="G439" s="21">
        <v>6.0899999999999954E-2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/>
      <c r="B440" s="117"/>
      <c r="C440" s="11"/>
      <c r="D440" s="44"/>
      <c r="E440" s="44"/>
      <c r="F440" s="44"/>
      <c r="G440" s="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40</v>
      </c>
      <c r="B441" s="117"/>
      <c r="C441" s="11"/>
      <c r="D441" s="11"/>
      <c r="E441" s="11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286</v>
      </c>
      <c r="B442" s="117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/>
      <c r="B443" s="117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4" t="s">
        <v>338</v>
      </c>
      <c r="B444" s="117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4" t="s">
        <v>328</v>
      </c>
      <c r="B445" s="122"/>
      <c r="C445" s="7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7"/>
      <c r="B446" s="122"/>
      <c r="C446" s="7"/>
      <c r="D446" s="7" t="s">
        <v>339</v>
      </c>
      <c r="E446" s="7" t="s">
        <v>329</v>
      </c>
      <c r="F446" s="7" t="s">
        <v>41</v>
      </c>
      <c r="G446" s="7" t="s">
        <v>41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7"/>
      <c r="B447" s="122" t="s">
        <v>306</v>
      </c>
      <c r="C447" s="7" t="s">
        <v>343</v>
      </c>
      <c r="D447" s="7" t="s">
        <v>42</v>
      </c>
      <c r="E447" s="7" t="s">
        <v>42</v>
      </c>
      <c r="F447" s="7" t="s">
        <v>43</v>
      </c>
      <c r="G447" s="7" t="s">
        <v>43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7"/>
      <c r="B448" s="123">
        <v>2012</v>
      </c>
      <c r="C448" s="19">
        <v>2011</v>
      </c>
      <c r="D448" s="48">
        <v>41455</v>
      </c>
      <c r="E448" s="49">
        <v>41090</v>
      </c>
      <c r="F448" s="10" t="s">
        <v>13</v>
      </c>
      <c r="G448" s="10" t="s">
        <v>10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11"/>
      <c r="B449" s="117"/>
      <c r="C449" s="11"/>
      <c r="D449" s="26"/>
      <c r="E449" s="26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11" t="s">
        <v>219</v>
      </c>
      <c r="B450" s="136">
        <v>0</v>
      </c>
      <c r="C450" s="29">
        <v>0</v>
      </c>
      <c r="D450" s="29">
        <v>0</v>
      </c>
      <c r="E450" s="29">
        <v>0</v>
      </c>
      <c r="F450" s="20">
        <v>0</v>
      </c>
      <c r="G450" s="21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11" t="s">
        <v>220</v>
      </c>
      <c r="B451" s="117">
        <v>76615.06</v>
      </c>
      <c r="C451" s="44">
        <v>39206.769999999997</v>
      </c>
      <c r="D451" s="44">
        <v>526025.56999999995</v>
      </c>
      <c r="E451" s="44">
        <v>74615.609999999986</v>
      </c>
      <c r="F451" s="44">
        <v>451409.95999999996</v>
      </c>
      <c r="G451" s="21">
        <v>6.0498000000000003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 t="s">
        <v>221</v>
      </c>
      <c r="B452" s="117">
        <v>1188.02</v>
      </c>
      <c r="C452" s="44">
        <v>1429.37</v>
      </c>
      <c r="D452" s="44">
        <v>1613.06</v>
      </c>
      <c r="E452" s="44">
        <v>1429.37</v>
      </c>
      <c r="F452" s="44">
        <v>183.69000000000005</v>
      </c>
      <c r="G452" s="21">
        <v>0.12850000000000006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222</v>
      </c>
      <c r="B453" s="120">
        <v>57</v>
      </c>
      <c r="C453" s="45">
        <v>9</v>
      </c>
      <c r="D453" s="44">
        <v>279</v>
      </c>
      <c r="E453" s="44">
        <v>27</v>
      </c>
      <c r="F453" s="46">
        <v>252</v>
      </c>
      <c r="G453" s="34">
        <v>9.3332999999999995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287</v>
      </c>
      <c r="B454" s="121">
        <v>0</v>
      </c>
      <c r="C454" s="45">
        <v>0</v>
      </c>
      <c r="D454" s="44">
        <v>0</v>
      </c>
      <c r="E454" s="44">
        <v>0</v>
      </c>
      <c r="F454" s="44">
        <v>0</v>
      </c>
      <c r="G454" s="21">
        <v>0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160</v>
      </c>
      <c r="B455" s="121">
        <v>0</v>
      </c>
      <c r="C455" s="45">
        <v>0</v>
      </c>
      <c r="D455" s="44">
        <v>0</v>
      </c>
      <c r="E455" s="44">
        <v>0</v>
      </c>
      <c r="F455" s="44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23" t="s">
        <v>230</v>
      </c>
      <c r="B456" s="121">
        <v>0</v>
      </c>
      <c r="C456" s="45">
        <v>0</v>
      </c>
      <c r="D456" s="44">
        <v>0</v>
      </c>
      <c r="E456" s="44">
        <v>0</v>
      </c>
      <c r="F456" s="44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23" t="s">
        <v>164</v>
      </c>
      <c r="B457" s="121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23" t="s">
        <v>207</v>
      </c>
      <c r="B458" s="121">
        <v>203</v>
      </c>
      <c r="C458" s="45">
        <v>0</v>
      </c>
      <c r="D458" s="44">
        <v>5244.08</v>
      </c>
      <c r="E458" s="44">
        <v>0</v>
      </c>
      <c r="F458" s="44">
        <v>5244.08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11" t="s">
        <v>168</v>
      </c>
      <c r="B459" s="121">
        <v>0</v>
      </c>
      <c r="C459" s="45">
        <v>0</v>
      </c>
      <c r="D459" s="44">
        <v>0</v>
      </c>
      <c r="E459" s="44">
        <v>0</v>
      </c>
      <c r="F459" s="44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11" t="s">
        <v>223</v>
      </c>
      <c r="B460" s="117">
        <v>160571.58000000002</v>
      </c>
      <c r="C460" s="44">
        <v>2583971.7200000002</v>
      </c>
      <c r="D460" s="44">
        <v>3024427.3800000004</v>
      </c>
      <c r="E460" s="44">
        <v>2838767.4000000004</v>
      </c>
      <c r="F460" s="44">
        <v>185659.97999999998</v>
      </c>
      <c r="G460" s="21">
        <v>6.5399999999999903E-2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11" t="s">
        <v>161</v>
      </c>
      <c r="B461" s="121">
        <v>0</v>
      </c>
      <c r="C461" s="45">
        <v>293900</v>
      </c>
      <c r="D461" s="44">
        <v>1584828</v>
      </c>
      <c r="E461" s="44">
        <v>463850.79000000004</v>
      </c>
      <c r="F461" s="44">
        <v>1120977.21</v>
      </c>
      <c r="G461" s="21">
        <v>2.4167000000000001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224</v>
      </c>
      <c r="B462" s="117">
        <v>0</v>
      </c>
      <c r="C462" s="44">
        <v>0</v>
      </c>
      <c r="D462" s="44">
        <v>0</v>
      </c>
      <c r="E462" s="44">
        <v>0</v>
      </c>
      <c r="F462" s="44">
        <v>0</v>
      </c>
      <c r="G462" s="21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225</v>
      </c>
      <c r="B463" s="117">
        <v>0</v>
      </c>
      <c r="C463" s="44">
        <v>335369.32</v>
      </c>
      <c r="D463" s="44">
        <v>0</v>
      </c>
      <c r="E463" s="44">
        <v>345614.86</v>
      </c>
      <c r="F463" s="44">
        <v>-345614.86</v>
      </c>
      <c r="G463" s="21">
        <v>-1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163</v>
      </c>
      <c r="B464" s="121">
        <v>0</v>
      </c>
      <c r="C464" s="45">
        <v>0</v>
      </c>
      <c r="D464" s="44">
        <v>0</v>
      </c>
      <c r="E464" s="44">
        <v>2125</v>
      </c>
      <c r="F464" s="44">
        <v>-2125</v>
      </c>
      <c r="G464" s="21">
        <v>-1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226</v>
      </c>
      <c r="B465" s="117">
        <v>0</v>
      </c>
      <c r="C465" s="44">
        <v>0</v>
      </c>
      <c r="D465" s="44">
        <v>0</v>
      </c>
      <c r="E465" s="44">
        <v>0</v>
      </c>
      <c r="F465" s="44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159</v>
      </c>
      <c r="B466" s="121">
        <v>0</v>
      </c>
      <c r="C466" s="45">
        <v>0</v>
      </c>
      <c r="D466" s="44">
        <v>0</v>
      </c>
      <c r="E466" s="44">
        <v>0</v>
      </c>
      <c r="F466" s="44">
        <v>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340</v>
      </c>
      <c r="B467" s="121">
        <v>6357</v>
      </c>
      <c r="C467" s="45">
        <v>89711.37</v>
      </c>
      <c r="D467" s="44">
        <v>79741.19</v>
      </c>
      <c r="E467" s="44">
        <v>175326.24</v>
      </c>
      <c r="F467" s="44">
        <v>-95585.049999999988</v>
      </c>
      <c r="G467" s="21">
        <v>-0.54520000000000002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162</v>
      </c>
      <c r="B468" s="121">
        <v>0</v>
      </c>
      <c r="C468" s="45">
        <v>1499</v>
      </c>
      <c r="D468" s="44">
        <v>0</v>
      </c>
      <c r="E468" s="44">
        <v>3425</v>
      </c>
      <c r="F468" s="44">
        <v>-3425</v>
      </c>
      <c r="G468" s="21">
        <v>-1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23" t="s">
        <v>215</v>
      </c>
      <c r="B469" s="121">
        <v>0</v>
      </c>
      <c r="C469" s="45">
        <v>0</v>
      </c>
      <c r="D469" s="44">
        <v>0</v>
      </c>
      <c r="E469" s="44">
        <v>0</v>
      </c>
      <c r="F469" s="44">
        <v>0</v>
      </c>
      <c r="G469" s="21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212</v>
      </c>
      <c r="B470" s="121">
        <v>0</v>
      </c>
      <c r="C470" s="45">
        <v>0</v>
      </c>
      <c r="D470" s="44">
        <v>0</v>
      </c>
      <c r="E470" s="44">
        <v>0</v>
      </c>
      <c r="F470" s="44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166</v>
      </c>
      <c r="B471" s="121">
        <v>0</v>
      </c>
      <c r="C471" s="45">
        <v>0</v>
      </c>
      <c r="D471" s="44">
        <v>0</v>
      </c>
      <c r="E471" s="44">
        <v>0</v>
      </c>
      <c r="F471" s="44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165</v>
      </c>
      <c r="B472" s="121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167</v>
      </c>
      <c r="B473" s="121">
        <v>0</v>
      </c>
      <c r="C473" s="45">
        <v>0</v>
      </c>
      <c r="D473" s="44">
        <v>0</v>
      </c>
      <c r="E473" s="44">
        <v>435.07</v>
      </c>
      <c r="F473" s="44">
        <v>-435.07</v>
      </c>
      <c r="G473" s="21">
        <v>-1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227</v>
      </c>
      <c r="B474" s="121">
        <v>0</v>
      </c>
      <c r="C474" s="45">
        <v>0</v>
      </c>
      <c r="D474" s="44">
        <v>0</v>
      </c>
      <c r="E474" s="44">
        <v>0</v>
      </c>
      <c r="F474" s="44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331</v>
      </c>
      <c r="B475" s="121">
        <v>20700.170000000002</v>
      </c>
      <c r="C475" s="45">
        <v>0</v>
      </c>
      <c r="D475" s="44">
        <v>22929.79</v>
      </c>
      <c r="E475" s="44">
        <v>0</v>
      </c>
      <c r="F475" s="44">
        <v>22929.79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118</v>
      </c>
      <c r="B476" s="121">
        <v>6691.82</v>
      </c>
      <c r="C476" s="45">
        <v>70452.820000000007</v>
      </c>
      <c r="D476" s="44">
        <v>139082.76</v>
      </c>
      <c r="E476" s="44">
        <v>123821.26000000001</v>
      </c>
      <c r="F476" s="44">
        <v>15261.5</v>
      </c>
      <c r="G476" s="21">
        <v>0.12329999999999997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171</v>
      </c>
      <c r="B477" s="121">
        <v>0</v>
      </c>
      <c r="C477" s="45">
        <v>0</v>
      </c>
      <c r="D477" s="44">
        <v>0</v>
      </c>
      <c r="E477" s="44">
        <v>0</v>
      </c>
      <c r="F477" s="44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172</v>
      </c>
      <c r="B478" s="121">
        <v>70</v>
      </c>
      <c r="C478" s="45">
        <v>20</v>
      </c>
      <c r="D478" s="44">
        <v>111.32</v>
      </c>
      <c r="E478" s="44">
        <v>1700.21</v>
      </c>
      <c r="F478" s="44">
        <v>-1588.89</v>
      </c>
      <c r="G478" s="21">
        <v>-0.9345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128</v>
      </c>
      <c r="B479" s="121">
        <v>231161.03</v>
      </c>
      <c r="C479" s="45">
        <v>209410.40999999997</v>
      </c>
      <c r="D479" s="44">
        <v>453381.83999999997</v>
      </c>
      <c r="E479" s="44">
        <v>409359.02999999997</v>
      </c>
      <c r="F479" s="44">
        <v>44022.81</v>
      </c>
      <c r="G479" s="21">
        <v>0.10749999999999993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135</v>
      </c>
      <c r="B480" s="121">
        <v>25850.34</v>
      </c>
      <c r="C480" s="45">
        <v>25875.48</v>
      </c>
      <c r="D480" s="44">
        <v>42064.6</v>
      </c>
      <c r="E480" s="44">
        <v>37182.550000000003</v>
      </c>
      <c r="F480" s="44">
        <v>4882.0499999999956</v>
      </c>
      <c r="G480" s="21">
        <v>0.13129999999999997</v>
      </c>
    </row>
    <row r="481" spans="1:7">
      <c r="A481" s="11" t="s">
        <v>136</v>
      </c>
      <c r="B481" s="121">
        <v>0</v>
      </c>
      <c r="C481" s="45">
        <v>0</v>
      </c>
      <c r="D481" s="44">
        <v>0</v>
      </c>
      <c r="E481" s="44">
        <v>0</v>
      </c>
      <c r="F481" s="44">
        <v>0</v>
      </c>
      <c r="G481" s="21">
        <v>0</v>
      </c>
    </row>
    <row r="482" spans="1:7">
      <c r="A482" s="11" t="s">
        <v>236</v>
      </c>
      <c r="B482" s="121">
        <v>4172194.38</v>
      </c>
      <c r="C482" s="45">
        <v>3314847.34</v>
      </c>
      <c r="D482" s="44">
        <v>4172194.38</v>
      </c>
      <c r="E482" s="44">
        <v>3314847.34</v>
      </c>
      <c r="F482" s="44">
        <v>857347.04</v>
      </c>
      <c r="G482" s="21">
        <v>0.25859999999999994</v>
      </c>
    </row>
    <row r="483" spans="1:7">
      <c r="A483" s="11" t="s">
        <v>119</v>
      </c>
      <c r="B483" s="121">
        <v>54164.76</v>
      </c>
      <c r="C483" s="45">
        <v>57232.88</v>
      </c>
      <c r="D483" s="44">
        <v>106238.12</v>
      </c>
      <c r="E483" s="44">
        <v>111514.13</v>
      </c>
      <c r="F483" s="44">
        <v>-5276.0100000000093</v>
      </c>
      <c r="G483" s="21">
        <v>-4.7300000000000009E-2</v>
      </c>
    </row>
    <row r="484" spans="1:7">
      <c r="A484" s="11" t="s">
        <v>120</v>
      </c>
      <c r="B484" s="121">
        <v>19559.490000000002</v>
      </c>
      <c r="C484" s="45">
        <v>1649.1</v>
      </c>
      <c r="D484" s="44">
        <v>19559.490000000002</v>
      </c>
      <c r="E484" s="44">
        <v>1649.1</v>
      </c>
      <c r="F484" s="44">
        <v>17910.390000000003</v>
      </c>
      <c r="G484" s="21">
        <v>10.8607</v>
      </c>
    </row>
    <row r="485" spans="1:7">
      <c r="A485" s="11" t="s">
        <v>121</v>
      </c>
      <c r="B485" s="121">
        <v>150867.32</v>
      </c>
      <c r="C485" s="45">
        <v>55611.360000000001</v>
      </c>
      <c r="D485" s="44">
        <v>150867.32</v>
      </c>
      <c r="E485" s="44">
        <v>59159.15</v>
      </c>
      <c r="F485" s="44">
        <v>91708.170000000013</v>
      </c>
      <c r="G485" s="21">
        <v>1.5501999999999998</v>
      </c>
    </row>
    <row r="486" spans="1:7">
      <c r="A486" s="11" t="s">
        <v>124</v>
      </c>
      <c r="B486" s="121">
        <v>0</v>
      </c>
      <c r="C486" s="45">
        <v>0</v>
      </c>
      <c r="D486" s="44">
        <v>0</v>
      </c>
      <c r="E486" s="44">
        <v>0</v>
      </c>
      <c r="F486" s="44">
        <v>0</v>
      </c>
      <c r="G486" s="21">
        <v>0</v>
      </c>
    </row>
    <row r="487" spans="1:7">
      <c r="A487" s="11" t="s">
        <v>137</v>
      </c>
      <c r="B487" s="121">
        <v>11765.4</v>
      </c>
      <c r="C487" s="45">
        <v>12391.69</v>
      </c>
      <c r="D487" s="44">
        <v>11765.4</v>
      </c>
      <c r="E487" s="44">
        <v>12391.69</v>
      </c>
      <c r="F487" s="44">
        <v>-626.29000000000087</v>
      </c>
      <c r="G487" s="21">
        <v>-5.0499999999999989E-2</v>
      </c>
    </row>
    <row r="488" spans="1:7">
      <c r="A488" s="11" t="s">
        <v>138</v>
      </c>
      <c r="B488" s="121">
        <v>3755436.02</v>
      </c>
      <c r="C488" s="45">
        <v>3098478.99</v>
      </c>
      <c r="D488" s="44">
        <v>4426752.5199999996</v>
      </c>
      <c r="E488" s="44">
        <v>4023678.1700000004</v>
      </c>
      <c r="F488" s="44">
        <v>403074.34999999916</v>
      </c>
      <c r="G488" s="21">
        <v>0.10020000000000007</v>
      </c>
    </row>
    <row r="489" spans="1:7">
      <c r="A489" s="11" t="s">
        <v>139</v>
      </c>
      <c r="B489" s="121">
        <v>433790.9</v>
      </c>
      <c r="C489" s="45">
        <v>190616.4</v>
      </c>
      <c r="D489" s="44">
        <v>618496.83000000007</v>
      </c>
      <c r="E489" s="44">
        <v>360867.61</v>
      </c>
      <c r="F489" s="44">
        <v>257629.22000000009</v>
      </c>
      <c r="G489" s="21">
        <v>0.71389999999999998</v>
      </c>
    </row>
    <row r="490" spans="1:7">
      <c r="A490" s="11" t="s">
        <v>140</v>
      </c>
      <c r="B490" s="121">
        <v>0</v>
      </c>
      <c r="C490" s="45">
        <v>0</v>
      </c>
      <c r="D490" s="44">
        <v>0</v>
      </c>
      <c r="E490" s="44">
        <v>0</v>
      </c>
      <c r="F490" s="44">
        <v>0</v>
      </c>
      <c r="G490" s="21">
        <v>0</v>
      </c>
    </row>
    <row r="491" spans="1:7">
      <c r="A491" s="11" t="s">
        <v>146</v>
      </c>
      <c r="B491" s="121">
        <v>27452.58</v>
      </c>
      <c r="C491" s="45">
        <v>28913.949999999997</v>
      </c>
      <c r="D491" s="44">
        <v>27452.58</v>
      </c>
      <c r="E491" s="44">
        <v>28913.949999999997</v>
      </c>
      <c r="F491" s="44">
        <v>-1461.3699999999953</v>
      </c>
      <c r="G491" s="21">
        <v>-5.0499999999999989E-2</v>
      </c>
    </row>
    <row r="492" spans="1:7">
      <c r="A492" s="11" t="s">
        <v>155</v>
      </c>
      <c r="B492" s="121">
        <v>0</v>
      </c>
      <c r="C492" s="45">
        <v>0</v>
      </c>
      <c r="D492" s="44">
        <v>0</v>
      </c>
      <c r="E492" s="44">
        <v>0</v>
      </c>
      <c r="F492" s="44">
        <v>0</v>
      </c>
      <c r="G492" s="21">
        <v>0</v>
      </c>
    </row>
    <row r="493" spans="1:7">
      <c r="A493" s="23" t="s">
        <v>182</v>
      </c>
      <c r="B493" s="117">
        <v>0</v>
      </c>
      <c r="C493" s="44">
        <v>0</v>
      </c>
      <c r="D493" s="44">
        <v>0</v>
      </c>
      <c r="E493" s="44">
        <v>0</v>
      </c>
      <c r="F493" s="44">
        <v>0</v>
      </c>
      <c r="G493" s="21">
        <v>0</v>
      </c>
    </row>
    <row r="494" spans="1:7">
      <c r="A494" s="11" t="s">
        <v>183</v>
      </c>
      <c r="B494" s="121">
        <v>51657.5</v>
      </c>
      <c r="C494" s="45">
        <v>46225</v>
      </c>
      <c r="D494" s="44">
        <v>97363.5</v>
      </c>
      <c r="E494" s="44">
        <v>96198</v>
      </c>
      <c r="F494" s="44">
        <v>1165.5</v>
      </c>
      <c r="G494" s="21">
        <v>1.21E-2</v>
      </c>
    </row>
    <row r="495" spans="1:7">
      <c r="A495" s="11" t="s">
        <v>198</v>
      </c>
      <c r="B495" s="130">
        <v>139469.91</v>
      </c>
      <c r="C495" s="47">
        <v>138095.88</v>
      </c>
      <c r="D495" s="25">
        <v>276517.92000000004</v>
      </c>
      <c r="E495" s="41">
        <v>279341.95999999996</v>
      </c>
      <c r="F495" s="41">
        <v>-2824.0399999999208</v>
      </c>
      <c r="G495" s="22">
        <v>-1.0099999999999998E-2</v>
      </c>
    </row>
    <row r="496" spans="1:7">
      <c r="A496" s="11" t="s">
        <v>199</v>
      </c>
      <c r="B496" s="50">
        <v>14855845.990000002</v>
      </c>
      <c r="C496" s="20">
        <v>15825609.890000001</v>
      </c>
      <c r="D496" s="29">
        <v>26920941.840000004</v>
      </c>
      <c r="E496" s="20">
        <v>22963341.880000003</v>
      </c>
      <c r="F496" s="20">
        <v>3957599.959999999</v>
      </c>
      <c r="G496" s="21">
        <v>0.1722999999999999</v>
      </c>
    </row>
    <row r="497" spans="1:7" ht="15.75">
      <c r="A497" s="11"/>
      <c r="B497" s="137"/>
      <c r="C497" s="140"/>
      <c r="D497" s="44"/>
      <c r="E497" s="11"/>
      <c r="F497" s="11"/>
      <c r="G497" s="21"/>
    </row>
    <row r="498" spans="1:7" ht="15.75">
      <c r="A498" s="11" t="s">
        <v>200</v>
      </c>
      <c r="B498" s="137"/>
      <c r="C498" s="140"/>
      <c r="D498" s="44"/>
      <c r="E498" s="11"/>
      <c r="F498" s="11"/>
      <c r="G498" s="21"/>
    </row>
    <row r="499" spans="1:7">
      <c r="A499" s="11" t="s">
        <v>201</v>
      </c>
      <c r="B499" s="50">
        <v>73476379.159999996</v>
      </c>
      <c r="C499" s="20">
        <v>71183085.789999992</v>
      </c>
      <c r="D499" s="33">
        <v>150733965.20999998</v>
      </c>
      <c r="E499" s="20">
        <v>143683097.78</v>
      </c>
      <c r="F499" s="20">
        <v>7050867.4299999978</v>
      </c>
      <c r="G499" s="21">
        <v>4.9099999999999921E-2</v>
      </c>
    </row>
    <row r="500" spans="1:7">
      <c r="A500" s="11" t="s">
        <v>202</v>
      </c>
      <c r="B500" s="138">
        <v>85563502.410000041</v>
      </c>
      <c r="C500" s="25">
        <v>98398210.89000003</v>
      </c>
      <c r="D500" s="25">
        <v>205848106.15000004</v>
      </c>
      <c r="E500" s="25">
        <v>210859299.99200004</v>
      </c>
      <c r="F500" s="25">
        <v>-5011193.8419999983</v>
      </c>
      <c r="G500" s="22">
        <v>-2.3800000000000043E-2</v>
      </c>
    </row>
    <row r="501" spans="1:7" ht="15.75" thickBot="1">
      <c r="A501" s="11" t="s">
        <v>203</v>
      </c>
      <c r="B501" s="139">
        <v>159039881.57000005</v>
      </c>
      <c r="C501" s="43">
        <v>169581296.68000001</v>
      </c>
      <c r="D501" s="59">
        <v>356582071.36000001</v>
      </c>
      <c r="E501" s="43">
        <v>354542397.77200007</v>
      </c>
      <c r="F501" s="43">
        <v>2039673.5879999399</v>
      </c>
      <c r="G501" s="27">
        <v>5.8000000000000274E-3</v>
      </c>
    </row>
    <row r="502" spans="1:7" ht="18.75" thickTop="1">
      <c r="A502" s="66"/>
      <c r="B502" s="4"/>
      <c r="D502" s="11"/>
      <c r="E502" s="11"/>
      <c r="F502" s="4"/>
      <c r="G502" s="4"/>
    </row>
    <row r="503" spans="1:7">
      <c r="A503" s="67"/>
      <c r="B503" s="11"/>
      <c r="C503" s="11"/>
    </row>
    <row r="504" spans="1:7">
      <c r="A504" s="68"/>
      <c r="B504" s="11"/>
      <c r="C504" s="11"/>
    </row>
    <row r="505" spans="1:7">
      <c r="A505" s="31" t="s">
        <v>33</v>
      </c>
    </row>
    <row r="506" spans="1:7">
      <c r="A506" s="31"/>
      <c r="B506" s="11"/>
    </row>
    <row r="507" spans="1:7">
      <c r="A507" s="31"/>
      <c r="B507" s="11"/>
    </row>
    <row r="508" spans="1:7">
      <c r="A508" s="31"/>
      <c r="B508" s="11"/>
    </row>
    <row r="509" spans="1:7">
      <c r="B509" s="11"/>
    </row>
    <row r="510" spans="1:7">
      <c r="B510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5" manualBreakCount="5">
    <brk id="66" max="10" man="1"/>
    <brk id="120" max="10" man="1"/>
    <brk id="197" max="10" man="1"/>
    <brk id="281" max="10" man="1"/>
    <brk id="44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09621F-82F8-47D3-BF0D-5A8EF8F40B6B}"/>
</file>

<file path=customXml/itemProps2.xml><?xml version="1.0" encoding="utf-8"?>
<ds:datastoreItem xmlns:ds="http://schemas.openxmlformats.org/officeDocument/2006/customXml" ds:itemID="{BDFA6BBD-EBD2-4E69-981A-97DD9E87879B}"/>
</file>

<file path=customXml/itemProps3.xml><?xml version="1.0" encoding="utf-8"?>
<ds:datastoreItem xmlns:ds="http://schemas.openxmlformats.org/officeDocument/2006/customXml" ds:itemID="{03157C92-3FCF-40F9-B5AD-9EF9A5922C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2012-09-13T16:35:20Z</cp:lastPrinted>
  <dcterms:created xsi:type="dcterms:W3CDTF">2000-09-29T15:08:22Z</dcterms:created>
  <dcterms:modified xsi:type="dcterms:W3CDTF">2012-09-13T18:27:56Z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18700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