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A!$A$1:$K$508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6"/>
  <c r="B11" l="1"/>
  <c r="B8"/>
</calcChain>
</file>

<file path=xl/sharedStrings.xml><?xml version="1.0" encoding="utf-8"?>
<sst xmlns="http://schemas.openxmlformats.org/spreadsheetml/2006/main" count="533" uniqueCount="349">
  <si>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</si>
  <si>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</si>
  <si>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</si>
  <si>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</si>
  <si>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</si>
  <si>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</si>
  <si>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</si>
  <si>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</si>
  <si>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</si>
  <si>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</si>
  <si>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</si>
  <si>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</si>
  <si>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</si>
  <si>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</si>
  <si>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</si>
  <si>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</si>
  <si>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</si>
  <si>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</si>
  <si>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</si>
  <si>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</si>
  <si>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</si>
  <si>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</si>
  <si>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</si>
  <si>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</si>
  <si>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</si>
  <si>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</si>
  <si>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</si>
  <si>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</si>
  <si>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</si>
  <si>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</si>
  <si>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</si>
  <si>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</si>
  <si>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</si>
  <si>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</si>
  <si>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</si>
  <si>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</si>
  <si>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</si>
  <si>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</si>
  <si>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</si>
  <si>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</si>
  <si>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</si>
  <si>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</si>
  <si>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</si>
  <si>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</si>
  <si>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</si>
  <si>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</si>
  <si>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</si>
  <si>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</si>
  <si>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</si>
  <si>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</si>
  <si>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</si>
  <si>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</si>
  <si>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</si>
  <si>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</si>
  <si>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</si>
  <si>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</si>
  <si>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</si>
  <si>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</si>
  <si>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</si>
  <si>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</si>
  <si>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</si>
  <si>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</si>
  <si>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</si>
  <si>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</si>
  <si>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</si>
  <si>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</si>
  <si>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</si>
  <si>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</si>
  <si>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</si>
  <si>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</si>
  <si>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</si>
  <si>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</si>
  <si>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</si>
  <si>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</si>
  <si>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</si>
  <si>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</si>
  <si>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</si>
  <si>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</si>
  <si>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</si>
  <si>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</si>
  <si>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</si>
  <si>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</si>
  <si>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</si>
  <si>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</si>
  <si>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</si>
  <si>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</si>
  <si>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</si>
  <si>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</si>
  <si>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</si>
  <si>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</si>
  <si>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</si>
  <si>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</si>
  <si>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</si>
  <si>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</si>
  <si>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</si>
  <si>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</si>
  <si>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</si>
  <si>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</si>
  <si>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</si>
  <si>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</si>
  <si>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</si>
  <si>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</si>
  <si>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</si>
  <si>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</si>
  <si>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</si>
  <si>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</si>
  <si>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</si>
  <si>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</si>
  <si>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</si>
  <si>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</si>
  <si>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</si>
  <si>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</si>
  <si>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</si>
  <si>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</si>
  <si>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</si>
  <si>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</si>
  <si>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</si>
  <si>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</si>
  <si>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</si>
  <si>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</si>
  <si>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</si>
  <si>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</si>
  <si>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</si>
  <si>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</si>
  <si>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</si>
  <si>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</si>
  <si>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</si>
  <si>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</si>
  <si>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</si>
  <si>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</si>
  <si>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</si>
  <si>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</si>
  <si>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</si>
  <si>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</si>
  <si>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</si>
  <si>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</si>
  <si>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</si>
  <si>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</si>
  <si>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</si>
  <si>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</si>
  <si>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</si>
  <si>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</si>
  <si>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</si>
  <si>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</si>
  <si>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</si>
  <si>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</si>
  <si>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</si>
  <si>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</si>
  <si>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</si>
  <si>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</si>
  <si>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</si>
  <si>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</si>
  <si>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</si>
  <si>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</si>
  <si>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</si>
  <si>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</si>
  <si>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</si>
  <si>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</si>
  <si>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</si>
  <si>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</si>
  <si>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</si>
  <si>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</si>
  <si>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</si>
  <si>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</si>
  <si>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</si>
  <si>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</si>
  <si>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</si>
  <si>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</si>
  <si>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</si>
  <si>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</si>
  <si>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</si>
  <si>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</si>
  <si>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</si>
  <si>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</si>
  <si>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</si>
  <si>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</si>
  <si>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</si>
  <si>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</si>
  <si>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</si>
  <si>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</si>
  <si>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</si>
  <si>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</si>
  <si>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</si>
  <si>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</si>
  <si>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</si>
  <si>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</si>
  <si>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</si>
  <si>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</si>
  <si>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</si>
  <si>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</si>
  <si>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</si>
  <si>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</si>
  <si>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</si>
  <si>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</si>
  <si>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</si>
  <si>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</si>
  <si>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</si>
  <si>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</si>
  <si>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</si>
  <si>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</si>
  <si>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</si>
  <si>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</si>
  <si>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</si>
  <si>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</si>
  <si>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</si>
  <si>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</si>
  <si>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</si>
  <si>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</si>
  <si>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</si>
  <si>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</si>
  <si>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</si>
  <si>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</si>
  <si>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</si>
  <si>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</si>
  <si>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</si>
  <si>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</si>
  <si>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</si>
  <si>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</si>
  <si>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</si>
  <si>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</si>
  <si>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</si>
  <si>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</si>
  <si>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</si>
  <si>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</si>
  <si>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</si>
  <si>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</si>
  <si>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</si>
  <si>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</si>
  <si>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</si>
  <si>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</si>
  <si>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</si>
  <si>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</si>
  <si>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</si>
  <si>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</si>
  <si>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</si>
  <si>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</si>
  <si>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</si>
  <si>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</si>
  <si>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</si>
  <si>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</si>
  <si>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</si>
  <si>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</si>
  <si>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</si>
  <si>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</si>
  <si>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</si>
  <si>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</si>
  <si>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</si>
  <si>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</si>
  <si>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</si>
  <si>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</si>
  <si>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</si>
  <si>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</si>
  <si>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</si>
  <si>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</si>
  <si>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</si>
  <si>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</si>
  <si>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</si>
  <si>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</si>
  <si>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</si>
  <si>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</si>
  <si>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</si>
  <si>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</si>
  <si>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</si>
  <si>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</si>
  <si>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</si>
  <si>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</si>
  <si>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</si>
  <si>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</si>
  <si>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</si>
  <si>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</si>
  <si>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</si>
  <si>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</si>
  <si>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</si>
  <si>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</si>
  <si>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</si>
  <si>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</si>
  <si>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</si>
  <si>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</si>
  <si>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</si>
  <si>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</si>
  <si>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</si>
  <si>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</si>
  <si>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</si>
  <si>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</si>
  <si>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</si>
  <si>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</si>
  <si>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</si>
  <si>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</si>
  <si>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</si>
  <si>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</si>
  <si>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</si>
  <si>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</si>
  <si>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</si>
  <si>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</si>
  <si>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</si>
  <si>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</si>
  <si>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</si>
  <si>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</si>
  <si>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</si>
  <si>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</si>
  <si>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</si>
  <si>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</si>
  <si>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</si>
  <si>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</si>
  <si>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</si>
  <si>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</si>
  <si>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</si>
  <si>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</si>
  <si>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</si>
  <si>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</si>
  <si>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</si>
  <si>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</si>
  <si>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</si>
  <si>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</si>
  <si>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</si>
  <si>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</si>
  <si>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</si>
  <si>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</si>
  <si>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</si>
  <si>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</si>
  <si>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</si>
  <si>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</si>
  <si>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</si>
  <si>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</si>
  <si>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</si>
  <si>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</si>
  <si>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</si>
  <si>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</si>
  <si>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</si>
  <si>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</si>
  <si>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</si>
  <si>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</si>
  <si>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</si>
  <si>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</si>
  <si>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</si>
  <si>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</si>
  <si>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</si>
  <si>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 xml:space="preserve">    City of West Point/Clay County</t>
  </si>
  <si>
    <t>FY 2014</t>
  </si>
  <si>
    <t xml:space="preserve"> 07/01/13 TO</t>
  </si>
  <si>
    <t>7/01/13</t>
  </si>
  <si>
    <t>COMPARING JULY  1, 2013 - JUNE 30, 2014</t>
  </si>
  <si>
    <t>07-01-2013</t>
  </si>
  <si>
    <t xml:space="preserve">    City of Byhalia Tourism, Parks &amp; Recreation Tax</t>
  </si>
  <si>
    <t xml:space="preserve">    Miss. Gulf Coast Regional Conv. &amp; Visitors Bureau</t>
  </si>
  <si>
    <t xml:space="preserve">    City of Brandon</t>
  </si>
  <si>
    <t xml:space="preserve">    City of Louisville</t>
  </si>
  <si>
    <t xml:space="preserve">    MDA Training Grant</t>
  </si>
  <si>
    <t>JUNE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</si>
</sst>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9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2">
    <xf numFmtId="37" fontId="0" fillId="0" borderId="0"/>
    <xf numFmtId="9" fontId="18" fillId="0" borderId="0" applyFont="0" applyFill="0" applyBorder="0" applyAlignment="0" applyProtection="0"/>
  </cellStyleXfs>
  <cellXfs count="140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41" fontId="0" fillId="0" borderId="0" xfId="0" applyNumberFormat="1"/>
    <xf numFmtId="10" fontId="0" fillId="0" borderId="0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10" fontId="0" fillId="0" borderId="0" xfId="0" applyNumberFormat="1" applyFill="1"/>
    <xf numFmtId="5" fontId="0" fillId="0" borderId="0" xfId="0" applyNumberFormat="1" applyBorder="1" applyAlignment="1" applyProtection="1"/>
    <xf numFmtId="37" fontId="7" fillId="0" borderId="0" xfId="0" applyFont="1" applyProtection="1"/>
    <xf numFmtId="37" fontId="17" fillId="0" borderId="0" xfId="0" applyFont="1"/>
    <xf numFmtId="37" fontId="17" fillId="0" borderId="0" xfId="0" applyFont="1" applyAlignment="1">
      <alignment horizontal="center"/>
    </xf>
    <xf numFmtId="37" fontId="17" fillId="0" borderId="5" xfId="0" applyFont="1" applyBorder="1" applyAlignment="1">
      <alignment horizontal="center"/>
    </xf>
    <xf numFmtId="37" fontId="0" fillId="0" borderId="0" xfId="0" applyAlignment="1">
      <alignment horizontal="center"/>
    </xf>
    <xf numFmtId="37" fontId="11" fillId="0" borderId="0" xfId="0" applyFont="1" applyFill="1" applyBorder="1" applyProtection="1"/>
    <xf numFmtId="10" fontId="0" fillId="0" borderId="2" xfId="1" applyNumberFormat="1" applyFont="1" applyBorder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  <xf numFmtId="42" fontId="0" fillId="0" borderId="1" xfId="0" applyNumberFormat="1" applyFill="1" applyBorder="1" applyProtection="1"/>
    <xf numFmtId="169" fontId="0" fillId="0" borderId="1" xfId="0" applyNumberFormat="1" applyBorder="1" applyProtection="1"/>
    <xf numFmtId="166" fontId="0" fillId="0" borderId="2" xfId="0" applyNumberFormat="1" applyBorder="1" applyProtection="1"/>
    <xf numFmtId="166" fontId="0" fillId="0" borderId="3" xfId="0" applyNumberFormat="1" applyBorder="1" applyProtection="1"/>
    <xf numFmtId="10" fontId="0" fillId="0" borderId="2" xfId="0" applyNumberFormat="1" applyBorder="1" applyProtection="1"/>
    <xf numFmtId="166" fontId="0" fillId="0" borderId="1" xfId="0" applyNumberFormat="1" applyFill="1" applyBorder="1" applyProtection="1"/>
    <xf numFmtId="166" fontId="0" fillId="0" borderId="1" xfId="0" applyNumberFormat="1" applyBorder="1" applyProtection="1"/>
    <xf numFmtId="37" fontId="11" fillId="0" borderId="1" xfId="0" applyFont="1" applyBorder="1" applyProtection="1"/>
    <xf numFmtId="37" fontId="11" fillId="0" borderId="0" xfId="0" applyFont="1" applyBorder="1" applyProtection="1"/>
    <xf numFmtId="5" fontId="11" fillId="0" borderId="0" xfId="0" quotePrefix="1" applyNumberFormat="1" applyFont="1" applyFill="1" applyBorder="1" applyProtection="1"/>
    <xf numFmtId="39" fontId="0" fillId="0" borderId="0" xfId="0" applyNumberFormat="1" applyProtection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3"/>
  <sheetViews>
    <sheetView tabSelected="1" defaultGridColor="0" view="pageBreakPreview" colorId="22" zoomScale="75" zoomScaleNormal="100" zoomScaleSheetLayoutView="75" workbookViewId="0">
      <selection activeCell="L1" sqref="L1:L3"/>
    </sheetView>
  </sheetViews>
  <sheetFormatPr defaultColWidth="11.44140625" defaultRowHeight="15"/>
  <cols>
    <col min="1" max="1" width="46.21875" style="55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52"/>
      <c r="B1" s="1"/>
      <c r="C1" s="1"/>
      <c r="D1" s="1"/>
      <c r="E1" s="1"/>
      <c r="F1" s="1"/>
      <c r="G1" s="1"/>
      <c r="H1" s="1"/>
      <c r="I1" s="1"/>
      <c r="J1" s="1"/>
      <c r="K1" s="2"/>
      <c r="L1" s="97">
        <v>855246205.24000001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53"/>
      <c r="B2" s="127" t="s">
        <v>283</v>
      </c>
      <c r="C2" s="127"/>
      <c r="D2" s="127"/>
      <c r="E2" s="3"/>
      <c r="F2" s="3"/>
      <c r="G2" s="38"/>
      <c r="H2" s="3"/>
      <c r="I2" s="3"/>
      <c r="J2" s="3"/>
      <c r="K2" s="3"/>
      <c r="L2" s="97">
        <v>6589374.3299999237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53"/>
      <c r="B3" s="126" t="s">
        <v>284</v>
      </c>
      <c r="C3" s="126"/>
      <c r="D3" s="3"/>
      <c r="E3" s="3"/>
      <c r="F3" s="3"/>
      <c r="G3" s="3"/>
      <c r="H3" s="3"/>
      <c r="I3" s="3"/>
      <c r="J3" s="3"/>
      <c r="K3" s="3"/>
      <c r="L3" s="115">
        <v>7.7999999999999996E-3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25" t="str">
        <f>TEXT(C22, "mmmm   yyyy")</f>
        <v>June   2014</v>
      </c>
      <c r="C4" s="125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28" t="str">
        <f>"General Fund Transfers by the Department of Revenue for the " &amp; VLOOKUP($H$20, MONTHS!A1:B13, 2, FALSE) &amp;  " month of the Fiscal Year"</f>
        <v>General Fund Transfers by the Department of Revenue for the 12th month of the Fiscal Year</v>
      </c>
      <c r="C6" s="128"/>
      <c r="D6" s="128"/>
      <c r="E6" s="128"/>
      <c r="F6" s="128"/>
      <c r="G6" s="128"/>
      <c r="H6" s="128"/>
      <c r="I6" s="128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24" t="str">
        <f>"ending June 30, 2014 were " &amp;TEXT(I64, "$###,###,###")&amp; " which is an increase of " &amp;TEXT(D118, "$###,###,###")</f>
        <v>ending June 30, 2014 were $674,221,993 which is an increase of $13,206,720</v>
      </c>
      <c r="C7" s="124"/>
      <c r="D7" s="124"/>
      <c r="E7" s="124"/>
      <c r="F7" s="124"/>
      <c r="G7" s="124"/>
      <c r="H7" s="124"/>
      <c r="I7" s="124"/>
      <c r="J7" s="3"/>
      <c r="K7" s="3"/>
      <c r="L7" s="11" t="s">
        <v>328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28" t="str">
        <f>"or "&amp;TEXT(E118,"##.##%")&amp;" from the same month of the prior year.  Transfers to all funds for the " &amp; VLOOKUP($H$20, MONTHS!A1:B13, 2, FALSE) &amp;" month of the Fiscal Year"</f>
        <v>or 2.% from the same month of the prior year.  Transfers to all funds for the 12th month of the Fiscal Year</v>
      </c>
      <c r="C8" s="128"/>
      <c r="D8" s="128"/>
      <c r="E8" s="128"/>
      <c r="F8" s="128"/>
      <c r="G8" s="128"/>
      <c r="H8" s="128"/>
      <c r="I8" s="128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53"/>
      <c r="B9" s="124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$855,246,205 which is an increase of $6,589,374 or .78% of the prior year.</v>
      </c>
      <c r="C9" s="124"/>
      <c r="D9" s="124"/>
      <c r="E9" s="124"/>
      <c r="F9" s="124"/>
      <c r="G9" s="124"/>
      <c r="H9" s="124"/>
      <c r="I9" s="1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53"/>
      <c r="B11" s="124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June were over the estimate by $66,828,920 or 11.%</v>
      </c>
      <c r="C11" s="124"/>
      <c r="D11" s="124"/>
      <c r="E11" s="124"/>
      <c r="F11" s="124"/>
      <c r="G11" s="124"/>
      <c r="H11" s="124"/>
      <c r="I11" s="12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54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3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64" t="s">
        <v>283</v>
      </c>
      <c r="B14" s="65"/>
      <c r="C14" s="66"/>
      <c r="D14" s="48"/>
      <c r="E14" s="67"/>
      <c r="F14" s="67"/>
      <c r="G14" s="68"/>
      <c r="H14" s="67"/>
      <c r="I14" s="69"/>
      <c r="J14" s="67"/>
      <c r="K14" s="67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64" t="s">
        <v>2</v>
      </c>
      <c r="B15" s="65"/>
      <c r="C15" s="66"/>
      <c r="D15" s="48"/>
      <c r="E15" s="67"/>
      <c r="F15" s="67"/>
      <c r="G15" s="68"/>
      <c r="H15" s="67"/>
      <c r="I15" s="67"/>
      <c r="J15" s="67"/>
      <c r="K15" s="67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64" t="s">
        <v>333</v>
      </c>
      <c r="B16" s="65"/>
      <c r="C16" s="66"/>
      <c r="D16" s="48"/>
      <c r="E16" s="67"/>
      <c r="F16" s="67"/>
      <c r="G16" s="68"/>
      <c r="H16" s="67"/>
      <c r="I16" s="67"/>
      <c r="J16" s="67"/>
      <c r="K16" s="67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67"/>
      <c r="B17" s="65"/>
      <c r="C17" s="66"/>
      <c r="D17" s="48"/>
      <c r="E17" s="67"/>
      <c r="F17" s="67"/>
      <c r="G17" s="68"/>
      <c r="H17" s="67"/>
      <c r="I17" s="67"/>
      <c r="J17" s="67"/>
      <c r="K17" s="67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67"/>
      <c r="B18" s="65"/>
      <c r="C18" s="66"/>
      <c r="D18" s="48"/>
      <c r="E18" s="67"/>
      <c r="F18" s="67"/>
      <c r="G18" s="68"/>
      <c r="H18" s="48"/>
      <c r="I18" s="67"/>
      <c r="J18" s="67"/>
      <c r="K18" s="67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/>
      <c r="B19" s="65"/>
      <c r="C19" s="70" t="s">
        <v>5</v>
      </c>
      <c r="D19" s="71"/>
      <c r="E19" s="118"/>
      <c r="F19" s="118"/>
      <c r="G19" s="72"/>
      <c r="H19" s="119" t="s">
        <v>5</v>
      </c>
      <c r="L19" s="3"/>
      <c r="M19" s="3"/>
      <c r="AR19" s="7"/>
    </row>
    <row r="20" spans="1:255" ht="15" customHeight="1">
      <c r="A20"/>
      <c r="B20" s="73" t="s">
        <v>5</v>
      </c>
      <c r="C20" s="70" t="s">
        <v>4</v>
      </c>
      <c r="D20" s="74" t="s">
        <v>3</v>
      </c>
      <c r="E20" s="119" t="s">
        <v>3</v>
      </c>
      <c r="F20" s="119" t="s">
        <v>6</v>
      </c>
      <c r="G20" s="75" t="s">
        <v>6</v>
      </c>
      <c r="H20" s="119" t="s">
        <v>301</v>
      </c>
      <c r="I20" s="119" t="s">
        <v>301</v>
      </c>
      <c r="J20" s="119" t="s">
        <v>7</v>
      </c>
      <c r="K20" s="119" t="s">
        <v>7</v>
      </c>
      <c r="M20" s="3"/>
      <c r="AR20" s="7"/>
    </row>
    <row r="21" spans="1:255" ht="15.75">
      <c r="A21"/>
      <c r="B21" s="73" t="s">
        <v>338</v>
      </c>
      <c r="C21" s="70" t="s">
        <v>339</v>
      </c>
      <c r="D21" s="74" t="s">
        <v>339</v>
      </c>
      <c r="E21" s="74" t="s">
        <v>8</v>
      </c>
      <c r="F21" s="119" t="s">
        <v>9</v>
      </c>
      <c r="G21" s="75" t="s">
        <v>10</v>
      </c>
      <c r="H21" s="88">
        <v>2014</v>
      </c>
      <c r="I21" s="76">
        <v>2014</v>
      </c>
      <c r="J21" s="74" t="s">
        <v>11</v>
      </c>
      <c r="K21" s="74" t="s">
        <v>11</v>
      </c>
      <c r="M21" s="9"/>
      <c r="AR21" s="7"/>
    </row>
    <row r="22" spans="1:255" ht="15.75">
      <c r="A22" t="s">
        <v>12</v>
      </c>
      <c r="B22" s="77" t="s">
        <v>4</v>
      </c>
      <c r="C22" s="78">
        <v>41820</v>
      </c>
      <c r="D22" s="78">
        <v>41820</v>
      </c>
      <c r="E22" s="120" t="s">
        <v>4</v>
      </c>
      <c r="F22" s="78">
        <v>41820</v>
      </c>
      <c r="G22" s="78">
        <v>41820</v>
      </c>
      <c r="H22" s="120" t="s">
        <v>4</v>
      </c>
      <c r="I22" s="120" t="s">
        <v>3</v>
      </c>
      <c r="J22" s="120" t="s">
        <v>13</v>
      </c>
      <c r="K22" s="120" t="s">
        <v>10</v>
      </c>
      <c r="M22" s="9"/>
      <c r="AR22" s="7"/>
    </row>
    <row r="23" spans="1:255">
      <c r="A23"/>
      <c r="B23" s="79" t="s">
        <v>14</v>
      </c>
      <c r="C23" s="80"/>
      <c r="D23" s="81"/>
      <c r="E23" s="81"/>
      <c r="F23" s="121"/>
      <c r="G23" s="82"/>
      <c r="H23" s="81"/>
      <c r="I23" s="81"/>
      <c r="J23" s="81"/>
      <c r="K23" s="81"/>
      <c r="M23" s="3"/>
    </row>
    <row r="24" spans="1:255">
      <c r="A24" t="s">
        <v>15</v>
      </c>
      <c r="B24" s="48">
        <v>1946000000</v>
      </c>
      <c r="C24" s="48">
        <v>1946000000</v>
      </c>
      <c r="D24" s="48">
        <v>1955112617.0800002</v>
      </c>
      <c r="E24" s="83">
        <v>1.0046827425899281</v>
      </c>
      <c r="F24" s="48">
        <v>9112617.0800001621</v>
      </c>
      <c r="G24" s="83">
        <v>4.6827425899281412E-3</v>
      </c>
      <c r="H24" s="48">
        <v>262919584</v>
      </c>
      <c r="I24" s="48">
        <v>260765756</v>
      </c>
      <c r="J24" s="48">
        <v>-2153828</v>
      </c>
      <c r="K24" s="83">
        <v>-8.1919648861151408E-3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/>
      <c r="B25" s="48"/>
      <c r="D25" s="48"/>
      <c r="G25" s="83"/>
      <c r="I25" s="48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t="s">
        <v>16</v>
      </c>
      <c r="B26">
        <v>1668400000</v>
      </c>
      <c r="C26">
        <v>1668400000</v>
      </c>
      <c r="D26">
        <v>1666791326.8600001</v>
      </c>
      <c r="E26" s="83">
        <v>0.99903579888515948</v>
      </c>
      <c r="F26">
        <v>-1608673.1399998665</v>
      </c>
      <c r="G26" s="83">
        <v>-9.6420111484048579E-4</v>
      </c>
      <c r="H26">
        <v>177092209</v>
      </c>
      <c r="I26">
        <v>224882802</v>
      </c>
      <c r="J26">
        <v>47790593</v>
      </c>
      <c r="K26" s="83">
        <v>0.26986276397963954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/>
      <c r="D27" s="48"/>
      <c r="G27" s="83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t="s">
        <v>17</v>
      </c>
      <c r="B28">
        <v>464500000</v>
      </c>
      <c r="C28">
        <v>464500000</v>
      </c>
      <c r="D28">
        <v>677045551.33000004</v>
      </c>
      <c r="E28" s="83">
        <v>1.4575792278363833</v>
      </c>
      <c r="F28">
        <v>212545551.33000004</v>
      </c>
      <c r="G28" s="83">
        <v>0.45757922783638327</v>
      </c>
      <c r="H28">
        <v>64261927</v>
      </c>
      <c r="I28">
        <v>81325983</v>
      </c>
      <c r="J28">
        <v>17064056</v>
      </c>
      <c r="K28" s="83">
        <v>0.26553912707908683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/>
      <c r="D29" s="48"/>
      <c r="G29" s="83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t="s">
        <v>18</v>
      </c>
      <c r="B30">
        <v>231500000</v>
      </c>
      <c r="C30">
        <v>231500000</v>
      </c>
      <c r="D30">
        <v>246321510.54000002</v>
      </c>
      <c r="E30" s="83">
        <v>1.0640238036285099</v>
      </c>
      <c r="F30">
        <v>14821510.540000021</v>
      </c>
      <c r="G30" s="83">
        <v>6.4023803628509818E-2</v>
      </c>
      <c r="H30">
        <v>26767000</v>
      </c>
      <c r="I30">
        <v>28846070</v>
      </c>
      <c r="J30">
        <v>2079070</v>
      </c>
      <c r="K30" s="83">
        <v>7.7672880786042509E-2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/>
      <c r="D31" s="48"/>
      <c r="G31" s="83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t="s">
        <v>19</v>
      </c>
      <c r="B32">
        <v>187300000</v>
      </c>
      <c r="C32">
        <v>187300000</v>
      </c>
      <c r="D32">
        <v>229054109.36000001</v>
      </c>
      <c r="E32" s="83">
        <v>1.2229263713828085</v>
      </c>
      <c r="F32">
        <v>41754109.360000014</v>
      </c>
      <c r="G32" s="83">
        <v>0.22292637138280841</v>
      </c>
      <c r="H32">
        <v>35627506</v>
      </c>
      <c r="I32">
        <v>41136251</v>
      </c>
      <c r="J32">
        <v>5508745</v>
      </c>
      <c r="K32" s="83">
        <v>0.15462056198937979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/>
      <c r="D33" s="48"/>
      <c r="G33" s="83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t="s">
        <v>20</v>
      </c>
      <c r="B34">
        <v>155200000</v>
      </c>
      <c r="C34">
        <v>155200000</v>
      </c>
      <c r="D34">
        <v>145978409.66</v>
      </c>
      <c r="E34" s="83">
        <v>0.94058253646907219</v>
      </c>
      <c r="F34">
        <v>-9221590.3400000036</v>
      </c>
      <c r="G34" s="83">
        <v>-5.9417463530927861E-2</v>
      </c>
      <c r="H34">
        <v>12583018</v>
      </c>
      <c r="I34">
        <v>11950350</v>
      </c>
      <c r="J34">
        <v>-632668</v>
      </c>
      <c r="K34" s="83">
        <v>-5.0279511640212229E-2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/>
      <c r="D35" s="48"/>
      <c r="G35" s="83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t="s">
        <v>21</v>
      </c>
      <c r="B36">
        <v>69500000</v>
      </c>
      <c r="C36">
        <v>69500000</v>
      </c>
      <c r="D36">
        <v>71524940.670000002</v>
      </c>
      <c r="E36" s="83">
        <v>1.0291358369784174</v>
      </c>
      <c r="F36">
        <v>2024940.6700000018</v>
      </c>
      <c r="G36" s="83">
        <v>2.9135836978417293E-2</v>
      </c>
      <c r="H36">
        <v>6120072</v>
      </c>
      <c r="I36">
        <v>5744389</v>
      </c>
      <c r="J36">
        <v>-375683</v>
      </c>
      <c r="K36" s="83">
        <v>-6.1385388930064878E-2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/>
      <c r="D37" s="48"/>
      <c r="G37" s="83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t="s">
        <v>22</v>
      </c>
      <c r="B38">
        <v>31000000</v>
      </c>
      <c r="C38">
        <v>31000000</v>
      </c>
      <c r="D38">
        <v>30202280.93</v>
      </c>
      <c r="E38" s="83">
        <v>0.97426712677419358</v>
      </c>
      <c r="F38">
        <v>-797719.0700000003</v>
      </c>
      <c r="G38" s="83">
        <v>-2.573287322580646E-2</v>
      </c>
      <c r="H38">
        <v>2751293</v>
      </c>
      <c r="I38">
        <v>2577911</v>
      </c>
      <c r="J38">
        <v>-173382</v>
      </c>
      <c r="K38" s="83">
        <v>-6.3018369908257682E-2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/>
      <c r="D39" s="48"/>
      <c r="G39" s="83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t="s">
        <v>23</v>
      </c>
      <c r="B40">
        <v>78300000</v>
      </c>
      <c r="C40">
        <v>78300000</v>
      </c>
      <c r="D40">
        <v>72104296.590000004</v>
      </c>
      <c r="E40" s="83">
        <v>0.92087224252873567</v>
      </c>
      <c r="F40">
        <v>-6195703.4099999964</v>
      </c>
      <c r="G40" s="83">
        <v>-7.9127757471264326E-2</v>
      </c>
      <c r="H40">
        <v>6525000</v>
      </c>
      <c r="I40">
        <v>5669912</v>
      </c>
      <c r="J40">
        <v>-855088</v>
      </c>
      <c r="K40" s="83">
        <v>-0.131047969348659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/>
      <c r="D41" s="48"/>
      <c r="G41" s="83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t="s">
        <v>24</v>
      </c>
      <c r="B42">
        <v>2000000</v>
      </c>
      <c r="C42">
        <v>2000000</v>
      </c>
      <c r="D42">
        <v>4550107.8499999996</v>
      </c>
      <c r="E42" s="83">
        <v>2.2750539249999999</v>
      </c>
      <c r="F42">
        <v>2550107.8499999996</v>
      </c>
      <c r="G42" s="83">
        <v>1.2750539249999999</v>
      </c>
      <c r="H42">
        <v>184105</v>
      </c>
      <c r="I42">
        <v>248049</v>
      </c>
      <c r="J42">
        <v>63944</v>
      </c>
      <c r="K42" s="83">
        <v>0.34732353819831074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/>
      <c r="D43" s="48"/>
      <c r="G43" s="83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t="s">
        <v>25</v>
      </c>
      <c r="B44">
        <v>0</v>
      </c>
      <c r="C44">
        <v>0</v>
      </c>
      <c r="D44">
        <v>4463.45</v>
      </c>
      <c r="E44" s="83">
        <v>0</v>
      </c>
      <c r="F44">
        <v>4463.45</v>
      </c>
      <c r="G44" s="83">
        <v>0</v>
      </c>
      <c r="H44">
        <v>0</v>
      </c>
      <c r="I44">
        <v>0</v>
      </c>
      <c r="J44">
        <v>0</v>
      </c>
      <c r="K44" s="83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/>
      <c r="D45" s="48"/>
      <c r="G45" s="83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t="s">
        <v>26</v>
      </c>
      <c r="B46">
        <v>10800000</v>
      </c>
      <c r="C46">
        <v>10800000</v>
      </c>
      <c r="D46">
        <v>9758926.3399999999</v>
      </c>
      <c r="E46" s="83">
        <v>0.90360429074074078</v>
      </c>
      <c r="F46">
        <v>-1041073.6600000001</v>
      </c>
      <c r="G46" s="83">
        <v>-9.6395709259259277E-2</v>
      </c>
      <c r="H46">
        <v>1477364</v>
      </c>
      <c r="I46">
        <v>745339</v>
      </c>
      <c r="J46">
        <v>-732025</v>
      </c>
      <c r="K46" s="83">
        <v>-0.49549400147830869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/>
      <c r="D47" s="48"/>
      <c r="G47" s="83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t="s">
        <v>27</v>
      </c>
      <c r="B48">
        <v>0</v>
      </c>
      <c r="C48">
        <v>0</v>
      </c>
      <c r="D48">
        <v>0</v>
      </c>
      <c r="E48" s="83">
        <v>0</v>
      </c>
      <c r="F48">
        <v>0</v>
      </c>
      <c r="G48" s="83">
        <v>0</v>
      </c>
      <c r="H48">
        <v>0</v>
      </c>
      <c r="I48">
        <v>0</v>
      </c>
      <c r="J48">
        <v>0</v>
      </c>
      <c r="K48" s="83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/>
      <c r="D49" s="48"/>
      <c r="G49" s="83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t="s">
        <v>28</v>
      </c>
      <c r="B50">
        <v>8400000</v>
      </c>
      <c r="C50">
        <v>8400000</v>
      </c>
      <c r="D50">
        <v>9056737.0300000012</v>
      </c>
      <c r="E50" s="83">
        <v>1.0781829797619049</v>
      </c>
      <c r="F50">
        <v>656737.03000000119</v>
      </c>
      <c r="G50" s="83">
        <v>7.81829797619049E-2</v>
      </c>
      <c r="H50">
        <v>67214</v>
      </c>
      <c r="I50">
        <v>366660</v>
      </c>
      <c r="J50">
        <v>299446</v>
      </c>
      <c r="K50" s="83">
        <v>4.4551135180170798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/>
      <c r="D51" s="48"/>
      <c r="G51" s="83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t="s">
        <v>29</v>
      </c>
      <c r="B52">
        <v>0</v>
      </c>
      <c r="C52">
        <v>0</v>
      </c>
      <c r="D52">
        <v>0</v>
      </c>
      <c r="E52" s="83">
        <v>0</v>
      </c>
      <c r="F52">
        <v>0</v>
      </c>
      <c r="G52" s="83">
        <v>0</v>
      </c>
      <c r="H52">
        <v>0</v>
      </c>
      <c r="I52">
        <v>0</v>
      </c>
      <c r="J52">
        <v>0</v>
      </c>
      <c r="K52" s="83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/>
      <c r="D53" s="48"/>
      <c r="E53" s="83"/>
      <c r="G53" s="83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t="s">
        <v>203</v>
      </c>
      <c r="B54">
        <v>4300000</v>
      </c>
      <c r="C54">
        <v>4300000</v>
      </c>
      <c r="D54">
        <v>3849475.6100000003</v>
      </c>
      <c r="E54" s="83">
        <v>0.89522688604651168</v>
      </c>
      <c r="F54">
        <v>-450524.38999999966</v>
      </c>
      <c r="G54" s="83">
        <v>-0.10477311395348829</v>
      </c>
      <c r="H54">
        <v>301400</v>
      </c>
      <c r="I54">
        <v>226587</v>
      </c>
      <c r="J54">
        <v>-74813</v>
      </c>
      <c r="K54" s="83">
        <v>-0.24821831453218315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/>
      <c r="C55" s="84"/>
      <c r="D55" s="85"/>
      <c r="G55" s="83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t="s">
        <v>30</v>
      </c>
      <c r="B56">
        <v>1200000</v>
      </c>
      <c r="C56">
        <v>1200000</v>
      </c>
      <c r="D56">
        <v>1200000</v>
      </c>
      <c r="E56" s="83">
        <v>1</v>
      </c>
      <c r="F56">
        <v>0</v>
      </c>
      <c r="G56" s="83">
        <v>0</v>
      </c>
      <c r="H56">
        <v>0</v>
      </c>
      <c r="I56">
        <v>0</v>
      </c>
      <c r="J56">
        <v>0</v>
      </c>
      <c r="K56" s="83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/>
      <c r="D57" s="48"/>
      <c r="G57" s="83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t="s">
        <v>31</v>
      </c>
      <c r="B58" s="96">
        <v>139300000</v>
      </c>
      <c r="C58" s="25">
        <v>139300000</v>
      </c>
      <c r="D58" s="25">
        <v>127776692.41</v>
      </c>
      <c r="E58" s="22">
        <v>0.91727704529791809</v>
      </c>
      <c r="F58" s="25">
        <v>-11523307.590000004</v>
      </c>
      <c r="G58" s="22">
        <v>-8.2722954702081866E-2</v>
      </c>
      <c r="H58" s="25">
        <v>10715381</v>
      </c>
      <c r="I58" s="25">
        <v>9735934</v>
      </c>
      <c r="J58" s="25">
        <v>-979447</v>
      </c>
      <c r="K58" s="22">
        <v>-9.1405709232364213E-2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t="s">
        <v>0</v>
      </c>
      <c r="B59" s="65"/>
      <c r="C59" s="66"/>
      <c r="D59" s="48"/>
      <c r="G59" s="83"/>
      <c r="H59" s="48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t="s">
        <v>204</v>
      </c>
      <c r="B60">
        <v>4997700000</v>
      </c>
      <c r="C60">
        <v>4997700000</v>
      </c>
      <c r="D60" s="86">
        <v>5250331445.71</v>
      </c>
      <c r="E60" s="83">
        <v>1.0505495419312885</v>
      </c>
      <c r="F60">
        <v>252631445.71000037</v>
      </c>
      <c r="G60" s="83">
        <v>5.0549541931288466E-2</v>
      </c>
      <c r="H60">
        <v>607393073</v>
      </c>
      <c r="I60">
        <v>674221993</v>
      </c>
      <c r="J60">
        <v>66828920</v>
      </c>
      <c r="K60" s="83">
        <v>0.11002581848673799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/>
      <c r="B61" s="48"/>
      <c r="D61" s="48"/>
      <c r="E61" s="83"/>
      <c r="G61" s="83"/>
      <c r="H61" s="48"/>
      <c r="J61" s="48"/>
      <c r="K61" s="83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t="s">
        <v>205</v>
      </c>
      <c r="B62" s="55">
        <v>0</v>
      </c>
      <c r="C62" s="55">
        <v>0</v>
      </c>
      <c r="D62" s="55">
        <v>0</v>
      </c>
      <c r="E62" s="87">
        <v>0</v>
      </c>
      <c r="F62" s="55">
        <v>0</v>
      </c>
      <c r="G62" s="87">
        <v>0</v>
      </c>
      <c r="H62" s="55">
        <v>0</v>
      </c>
      <c r="I62" s="55">
        <v>0</v>
      </c>
      <c r="J62" s="55">
        <v>0</v>
      </c>
      <c r="K62" s="87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/>
      <c r="B63" s="96"/>
      <c r="C63" s="129"/>
      <c r="D63" s="48"/>
      <c r="E63" s="25"/>
      <c r="F63" s="25"/>
      <c r="G63" s="22"/>
      <c r="H63" s="24"/>
      <c r="I63" s="25"/>
      <c r="J63" s="25"/>
      <c r="K63" s="25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t="s">
        <v>32</v>
      </c>
      <c r="B64" s="114">
        <v>4997700000</v>
      </c>
      <c r="C64" s="42">
        <v>4997700000</v>
      </c>
      <c r="D64" s="49">
        <v>5250331445.71</v>
      </c>
      <c r="E64" s="123">
        <v>1.0505495419312885</v>
      </c>
      <c r="F64" s="42">
        <v>252631445.71000004</v>
      </c>
      <c r="G64" s="27">
        <v>5.0549541931288397E-2</v>
      </c>
      <c r="H64" s="114">
        <v>607393073</v>
      </c>
      <c r="I64" s="42">
        <v>674221993</v>
      </c>
      <c r="J64" s="49">
        <v>66828920</v>
      </c>
      <c r="K64" s="123">
        <v>0.11002581848673799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/>
      <c r="C65" s="66"/>
      <c r="D65" s="48"/>
      <c r="G65" s="68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t="s">
        <v>33</v>
      </c>
      <c r="B66" s="65"/>
      <c r="C66" s="66"/>
      <c r="D66" s="48" t="s">
        <v>0</v>
      </c>
      <c r="E66" t="s">
        <v>0</v>
      </c>
      <c r="F66" t="s">
        <v>0</v>
      </c>
      <c r="G66" s="68" t="s">
        <v>0</v>
      </c>
      <c r="H66" t="s">
        <v>0</v>
      </c>
      <c r="J66" t="s">
        <v>0</v>
      </c>
      <c r="K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/>
      <c r="B67" s="65"/>
      <c r="C67" s="66"/>
      <c r="D67" s="48"/>
      <c r="G67" s="68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/>
      <c r="B68" s="65"/>
      <c r="C68" s="66"/>
      <c r="D68" s="48"/>
      <c r="G68" s="68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118" t="s">
        <v>283</v>
      </c>
      <c r="B69" s="65"/>
      <c r="C69" s="66"/>
      <c r="D69" s="48"/>
      <c r="G69" s="68"/>
      <c r="H69" s="69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18" t="s">
        <v>34</v>
      </c>
      <c r="B70" s="65"/>
      <c r="C70" s="66"/>
      <c r="D70" s="48"/>
      <c r="G70" s="68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18" t="s">
        <v>334</v>
      </c>
      <c r="B71" s="65"/>
      <c r="C71" s="66"/>
      <c r="D71" s="48"/>
      <c r="G71" s="68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/>
      <c r="B72" s="65"/>
      <c r="C72" s="66"/>
      <c r="D72" s="48"/>
      <c r="G72" s="68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/>
      <c r="B73" s="65"/>
      <c r="C73" s="66"/>
      <c r="D73" s="48"/>
      <c r="G73" s="68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/>
      <c r="B74" s="73" t="s">
        <v>301</v>
      </c>
      <c r="C74" s="70" t="s">
        <v>301</v>
      </c>
      <c r="D74" s="74" t="s">
        <v>35</v>
      </c>
      <c r="E74" s="119" t="s">
        <v>35</v>
      </c>
      <c r="F74" s="75" t="s">
        <v>340</v>
      </c>
      <c r="G74" s="75" t="s">
        <v>329</v>
      </c>
      <c r="H74" s="119" t="s">
        <v>6</v>
      </c>
      <c r="I74" s="119" t="s">
        <v>6</v>
      </c>
      <c r="J74" t="s">
        <v>36</v>
      </c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/>
      <c r="B75" s="88">
        <v>2014</v>
      </c>
      <c r="C75" s="76">
        <v>2013</v>
      </c>
      <c r="D75" s="74" t="s">
        <v>11</v>
      </c>
      <c r="E75" s="119" t="s">
        <v>11</v>
      </c>
      <c r="F75" s="119" t="s">
        <v>37</v>
      </c>
      <c r="G75" s="75" t="s">
        <v>37</v>
      </c>
      <c r="H75" s="119" t="s">
        <v>38</v>
      </c>
      <c r="I75" s="119" t="s">
        <v>38</v>
      </c>
      <c r="J75" t="s">
        <v>14</v>
      </c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t="s">
        <v>12</v>
      </c>
      <c r="B76" s="77" t="s">
        <v>3</v>
      </c>
      <c r="C76" s="89" t="s">
        <v>3</v>
      </c>
      <c r="D76" s="90" t="s">
        <v>13</v>
      </c>
      <c r="E76" s="120" t="s">
        <v>10</v>
      </c>
      <c r="F76" s="78">
        <v>41820</v>
      </c>
      <c r="G76" s="78">
        <v>41455</v>
      </c>
      <c r="H76" s="120" t="s">
        <v>13</v>
      </c>
      <c r="I76" s="120" t="s">
        <v>10</v>
      </c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/>
      <c r="B77" s="65"/>
      <c r="C77" s="66"/>
      <c r="D77" s="48"/>
      <c r="E77" s="48"/>
      <c r="G77" s="68"/>
      <c r="H77" s="48"/>
      <c r="I77" s="48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t="s">
        <v>15</v>
      </c>
      <c r="B78" s="48">
        <v>260765756</v>
      </c>
      <c r="C78" s="91">
        <v>274723993.86000001</v>
      </c>
      <c r="D78" s="48">
        <v>-13958237.860000014</v>
      </c>
      <c r="E78" s="83">
        <v>-5.0808222696096812E-2</v>
      </c>
      <c r="F78" s="91">
        <v>1955112617.0800002</v>
      </c>
      <c r="G78" s="48">
        <v>1911111878.5500002</v>
      </c>
      <c r="H78" s="48">
        <v>44000738.529999971</v>
      </c>
      <c r="I78" s="83">
        <v>2.3023633008541728E-2</v>
      </c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/>
      <c r="D79" s="48"/>
      <c r="G79" s="85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t="s">
        <v>16</v>
      </c>
      <c r="B80">
        <v>224882802</v>
      </c>
      <c r="C80">
        <v>203046465.06999999</v>
      </c>
      <c r="D80">
        <v>21836336.930000007</v>
      </c>
      <c r="E80" s="83">
        <v>0.10754354636251343</v>
      </c>
      <c r="F80">
        <v>1666791326.8600001</v>
      </c>
      <c r="G80" s="85">
        <v>1650091462.3399999</v>
      </c>
      <c r="H80">
        <v>16699864.520000219</v>
      </c>
      <c r="I80" s="83">
        <v>1.0120569011561388E-2</v>
      </c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/>
      <c r="G81" s="85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t="s">
        <v>17</v>
      </c>
      <c r="B82">
        <v>81325983</v>
      </c>
      <c r="C82">
        <v>66977138.07</v>
      </c>
      <c r="D82">
        <v>14348844.93</v>
      </c>
      <c r="E82" s="83">
        <v>0.21423496648966325</v>
      </c>
      <c r="F82">
        <v>677045551.33000004</v>
      </c>
      <c r="G82" s="85">
        <v>524077200.46999997</v>
      </c>
      <c r="H82">
        <v>152968350.86000007</v>
      </c>
      <c r="I82" s="83">
        <v>0.29188133107644421</v>
      </c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/>
      <c r="G83" s="85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t="s">
        <v>18</v>
      </c>
      <c r="B84">
        <v>28846070</v>
      </c>
      <c r="C84">
        <v>28423353.050000001</v>
      </c>
      <c r="D84">
        <v>422716.94999999925</v>
      </c>
      <c r="E84" s="83">
        <v>1.4872170403554806E-2</v>
      </c>
      <c r="F84">
        <v>246321510.54000002</v>
      </c>
      <c r="G84" s="85">
        <v>233461599.17000002</v>
      </c>
      <c r="H84">
        <v>12859911.370000005</v>
      </c>
      <c r="I84" s="83">
        <v>5.5083625811351476E-2</v>
      </c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/>
      <c r="G85" s="85"/>
      <c r="I85" s="83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t="s">
        <v>19</v>
      </c>
      <c r="B86">
        <v>41136251</v>
      </c>
      <c r="C86">
        <v>38297939.479999997</v>
      </c>
      <c r="D86">
        <v>2838311.5200000033</v>
      </c>
      <c r="E86" s="83">
        <v>7.4111337542904374E-2</v>
      </c>
      <c r="F86">
        <v>229054109.36000001</v>
      </c>
      <c r="G86" s="85">
        <v>177984142.25999996</v>
      </c>
      <c r="H86">
        <v>51069967.100000054</v>
      </c>
      <c r="I86" s="83">
        <v>0.28693549015954939</v>
      </c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/>
      <c r="G87" s="85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t="s">
        <v>20</v>
      </c>
      <c r="B88">
        <v>11950350</v>
      </c>
      <c r="C88">
        <v>12208754.159999998</v>
      </c>
      <c r="D88">
        <v>-258404.15999999829</v>
      </c>
      <c r="E88" s="83">
        <v>-2.1165481474483088E-2</v>
      </c>
      <c r="F88">
        <v>145978409.66</v>
      </c>
      <c r="G88" s="85">
        <v>150583793.38</v>
      </c>
      <c r="H88">
        <v>-4605383.7199999988</v>
      </c>
      <c r="I88" s="83">
        <v>-3.0583528390590201E-2</v>
      </c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/>
      <c r="G89" s="85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t="s">
        <v>21</v>
      </c>
      <c r="B90">
        <v>5744389</v>
      </c>
      <c r="C90">
        <v>4942180.22</v>
      </c>
      <c r="D90">
        <v>802208.78000000026</v>
      </c>
      <c r="E90" s="83">
        <v>0.16231880350166597</v>
      </c>
      <c r="F90">
        <v>71524940.670000002</v>
      </c>
      <c r="G90" s="85">
        <v>70016795.219999999</v>
      </c>
      <c r="H90">
        <v>1508145.450000003</v>
      </c>
      <c r="I90" s="83">
        <v>2.1539766926795982E-2</v>
      </c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/>
      <c r="G91" s="85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t="s">
        <v>22</v>
      </c>
      <c r="B92">
        <v>2577911</v>
      </c>
      <c r="C92">
        <v>2733525</v>
      </c>
      <c r="D92">
        <v>-155614</v>
      </c>
      <c r="E92" s="83">
        <v>-5.6927959319925739E-2</v>
      </c>
      <c r="F92">
        <v>30202280.93</v>
      </c>
      <c r="G92" s="85">
        <v>30433461.280000005</v>
      </c>
      <c r="H92">
        <v>-231180.35000000522</v>
      </c>
      <c r="I92" s="83">
        <v>-7.5962555778014739E-3</v>
      </c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/>
      <c r="G93" s="85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t="s">
        <v>23</v>
      </c>
      <c r="B94">
        <v>5669912</v>
      </c>
      <c r="C94">
        <v>6700137.5</v>
      </c>
      <c r="D94">
        <v>-1030225.5</v>
      </c>
      <c r="E94" s="83">
        <v>-0.15376184443975963</v>
      </c>
      <c r="F94">
        <v>72104296.590000004</v>
      </c>
      <c r="G94" s="85">
        <v>77201649.209999979</v>
      </c>
      <c r="H94">
        <v>-5097352.619999975</v>
      </c>
      <c r="I94" s="83">
        <v>-6.6026473166841515E-2</v>
      </c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/>
      <c r="G95" s="85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t="s">
        <v>24</v>
      </c>
      <c r="B96">
        <v>248049</v>
      </c>
      <c r="C96">
        <v>380299.8</v>
      </c>
      <c r="D96">
        <v>-132250.79999999999</v>
      </c>
      <c r="E96" s="83">
        <v>-0.34775406140103149</v>
      </c>
      <c r="F96">
        <v>4550107.8499999996</v>
      </c>
      <c r="G96">
        <v>5594411.0999999996</v>
      </c>
      <c r="H96">
        <v>-1044303.25</v>
      </c>
      <c r="I96" s="83">
        <v>-0.1866690222318485</v>
      </c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t="s">
        <v>25</v>
      </c>
      <c r="B98">
        <v>0</v>
      </c>
      <c r="C98">
        <v>16524</v>
      </c>
      <c r="D98">
        <v>-16524</v>
      </c>
      <c r="E98" s="83">
        <v>-1</v>
      </c>
      <c r="F98">
        <v>4463.45</v>
      </c>
      <c r="G98">
        <v>1521204.97</v>
      </c>
      <c r="H98">
        <v>-1516741.52</v>
      </c>
      <c r="I98" s="83">
        <v>-0.9970658457683057</v>
      </c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t="s">
        <v>26</v>
      </c>
      <c r="B100">
        <v>745339</v>
      </c>
      <c r="C100">
        <v>1457467.84</v>
      </c>
      <c r="D100">
        <v>-712128.84000000008</v>
      </c>
      <c r="E100" s="83">
        <v>-0.48860689783727923</v>
      </c>
      <c r="F100">
        <v>9758926.3399999999</v>
      </c>
      <c r="G100">
        <v>8715871.1500000004</v>
      </c>
      <c r="H100">
        <v>1043055.1899999995</v>
      </c>
      <c r="I100" s="83">
        <v>0.11967308511668388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t="s">
        <v>27</v>
      </c>
      <c r="B102">
        <v>0</v>
      </c>
      <c r="C102">
        <v>0</v>
      </c>
      <c r="D102">
        <v>0</v>
      </c>
      <c r="E102" s="83">
        <v>0</v>
      </c>
      <c r="F102">
        <v>0</v>
      </c>
      <c r="G102">
        <v>0</v>
      </c>
      <c r="H102">
        <v>0</v>
      </c>
      <c r="I102" s="83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t="s">
        <v>28</v>
      </c>
      <c r="B104">
        <v>366660</v>
      </c>
      <c r="C104">
        <v>0</v>
      </c>
      <c r="D104">
        <v>366660</v>
      </c>
      <c r="E104" s="83">
        <v>1</v>
      </c>
      <c r="F104">
        <v>9056737.0300000012</v>
      </c>
      <c r="G104">
        <v>9085507.8200000022</v>
      </c>
      <c r="H104">
        <v>-28770.790000000969</v>
      </c>
      <c r="I104" s="83">
        <v>-3.1666683436964958E-3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t="s">
        <v>29</v>
      </c>
      <c r="B106">
        <v>0</v>
      </c>
      <c r="C106">
        <v>0</v>
      </c>
      <c r="D106">
        <v>0</v>
      </c>
      <c r="E106" s="83">
        <v>0</v>
      </c>
      <c r="F106">
        <v>0</v>
      </c>
      <c r="G106">
        <v>0</v>
      </c>
      <c r="H106">
        <v>0</v>
      </c>
      <c r="I106" s="83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/>
      <c r="E107" s="83"/>
      <c r="G107" s="85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t="s">
        <v>203</v>
      </c>
      <c r="B108">
        <v>226587</v>
      </c>
      <c r="C108">
        <v>308522.43</v>
      </c>
      <c r="D108">
        <v>-81935.429999999993</v>
      </c>
      <c r="E108" s="83">
        <v>-0.26557365699472807</v>
      </c>
      <c r="F108">
        <v>3849475.6100000003</v>
      </c>
      <c r="G108" s="85">
        <v>4498613.93</v>
      </c>
      <c r="H108">
        <v>-649138.31999999937</v>
      </c>
      <c r="I108" s="83">
        <v>-0.14429740584562664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/>
      <c r="G109" s="85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t="s">
        <v>30</v>
      </c>
      <c r="B110">
        <v>0</v>
      </c>
      <c r="C110">
        <v>0</v>
      </c>
      <c r="D110">
        <v>0</v>
      </c>
      <c r="E110" s="83">
        <v>0</v>
      </c>
      <c r="F110">
        <v>1200000</v>
      </c>
      <c r="G110">
        <v>1200000</v>
      </c>
      <c r="H110">
        <v>0</v>
      </c>
      <c r="I110" s="83">
        <v>0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/>
      <c r="G111" s="85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t="s">
        <v>31</v>
      </c>
      <c r="B112" s="96">
        <v>9735934</v>
      </c>
      <c r="C112" s="25">
        <v>10798972.67</v>
      </c>
      <c r="D112" s="25">
        <v>-1063038.67</v>
      </c>
      <c r="E112" s="22">
        <v>-9.843887029672424E-2</v>
      </c>
      <c r="F112" s="25">
        <v>127776692.41</v>
      </c>
      <c r="G112" s="130">
        <v>139630193.97999999</v>
      </c>
      <c r="H112" s="25">
        <v>-11853501.569999993</v>
      </c>
      <c r="I112" s="22">
        <v>-8.4892108448247489E-2</v>
      </c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/>
      <c r="D113" s="48"/>
      <c r="G113" s="85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t="s">
        <v>204</v>
      </c>
      <c r="B114">
        <v>674221993</v>
      </c>
      <c r="C114">
        <v>651015273.14999986</v>
      </c>
      <c r="D114">
        <v>23206719.849999994</v>
      </c>
      <c r="E114" s="83">
        <v>3.5646966833377126E-2</v>
      </c>
      <c r="F114">
        <v>5250331445.71</v>
      </c>
      <c r="G114" s="85">
        <v>4995207784.8299999</v>
      </c>
      <c r="H114">
        <v>255123660.88000035</v>
      </c>
      <c r="I114" s="83">
        <v>5.1073683392067921E-2</v>
      </c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/>
      <c r="B115" s="48"/>
      <c r="D115" s="48"/>
      <c r="G115" s="85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t="s">
        <v>205</v>
      </c>
      <c r="B116">
        <v>0</v>
      </c>
      <c r="C116">
        <v>10000000</v>
      </c>
      <c r="D116">
        <v>-10000000</v>
      </c>
      <c r="E116" s="83">
        <v>-1</v>
      </c>
      <c r="F116">
        <v>0</v>
      </c>
      <c r="G116">
        <v>10000000</v>
      </c>
      <c r="H116">
        <v>-10000000</v>
      </c>
      <c r="I116" s="83">
        <v>-1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/>
      <c r="B117" s="96"/>
      <c r="C117" s="25"/>
      <c r="D117" s="24"/>
      <c r="E117" s="25"/>
      <c r="F117" s="25"/>
      <c r="G117" s="130"/>
      <c r="H117" s="25"/>
      <c r="I117" s="25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t="s">
        <v>32</v>
      </c>
      <c r="B118" s="114">
        <v>674221993</v>
      </c>
      <c r="C118" s="42">
        <v>661015273.14999986</v>
      </c>
      <c r="D118" s="49">
        <v>13206719.849999994</v>
      </c>
      <c r="E118" s="123">
        <v>1.9979447353863304E-2</v>
      </c>
      <c r="F118" s="131">
        <v>5250331445.71</v>
      </c>
      <c r="G118" s="132">
        <v>5005207784.8299999</v>
      </c>
      <c r="H118" s="114">
        <v>245123660.88000035</v>
      </c>
      <c r="I118" s="133">
        <v>4.8973723253394545E-2</v>
      </c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/>
      <c r="B119" s="65"/>
      <c r="C119" s="66"/>
      <c r="D119" s="48"/>
      <c r="G119" s="68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t="s">
        <v>33</v>
      </c>
      <c r="B120" s="65"/>
      <c r="C120" s="66"/>
      <c r="D120" s="48"/>
      <c r="G120" s="68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63"/>
      <c r="B121" s="59"/>
      <c r="C121" s="62"/>
      <c r="D121" s="60"/>
      <c r="E121" s="3"/>
      <c r="F121" s="12"/>
      <c r="G121" s="61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63"/>
      <c r="B122" s="59"/>
      <c r="C122" s="62"/>
      <c r="D122" s="60"/>
      <c r="E122" s="3"/>
      <c r="F122" s="12"/>
      <c r="G122" s="61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55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55" t="s">
        <v>285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92" t="s">
        <v>341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92" t="s">
        <v>330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93" t="s">
        <v>342</v>
      </c>
      <c r="E128" s="93" t="s">
        <v>331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47" t="s">
        <v>301</v>
      </c>
      <c r="C129" s="47" t="s">
        <v>301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2014</v>
      </c>
      <c r="C130" s="30">
        <v>2013</v>
      </c>
      <c r="D130" s="94">
        <v>41820</v>
      </c>
      <c r="E130" s="44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7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45">
        <v>260765756.37</v>
      </c>
      <c r="C133" s="20">
        <v>274723994.73000002</v>
      </c>
      <c r="D133" s="20">
        <v>1955112615.29</v>
      </c>
      <c r="E133" s="20">
        <v>1911111883.5599999</v>
      </c>
      <c r="F133" s="20">
        <v>44000731.730000019</v>
      </c>
      <c r="G133" s="21">
        <v>2.2999999999999909E-2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95">
        <v>1666666</v>
      </c>
      <c r="C134" s="11">
        <v>1666666</v>
      </c>
      <c r="D134" s="11">
        <v>19999992</v>
      </c>
      <c r="E134" s="11">
        <v>19999992</v>
      </c>
      <c r="F134" s="11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95">
        <v>33705078.159999996</v>
      </c>
      <c r="C135" s="11">
        <v>34244739.660000004</v>
      </c>
      <c r="D135" s="23">
        <v>407796468.48000002</v>
      </c>
      <c r="E135" s="23">
        <v>398119732.69999993</v>
      </c>
      <c r="F135" s="11">
        <v>9676735.7800000906</v>
      </c>
      <c r="G135" s="21">
        <v>2.4299999999999988E-2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258</v>
      </c>
      <c r="B136" s="95">
        <v>535826.24</v>
      </c>
      <c r="C136" s="11">
        <v>0</v>
      </c>
      <c r="D136" s="23">
        <v>9365088.040000001</v>
      </c>
      <c r="E136" s="23">
        <v>6618823.1100000003</v>
      </c>
      <c r="F136" s="11">
        <v>2746264.9300000006</v>
      </c>
      <c r="G136" s="21">
        <v>0.41490000000000005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95">
        <v>413295.24</v>
      </c>
      <c r="C137" s="11">
        <v>223390</v>
      </c>
      <c r="D137" s="11">
        <v>4009347.16</v>
      </c>
      <c r="E137" s="11">
        <v>5864167.75</v>
      </c>
      <c r="F137" s="11">
        <v>-1854820.5899999999</v>
      </c>
      <c r="G137" s="21">
        <v>-0.31630000000000003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95">
        <v>0</v>
      </c>
      <c r="C138" s="11">
        <v>0</v>
      </c>
      <c r="D138" s="11">
        <v>42000000</v>
      </c>
      <c r="E138" s="11">
        <v>41999999.999999993</v>
      </c>
      <c r="F138" s="11">
        <v>0</v>
      </c>
      <c r="G138" s="21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95">
        <v>28240971.199999999</v>
      </c>
      <c r="C139" s="11">
        <v>27430362.650000002</v>
      </c>
      <c r="D139" s="11">
        <v>276440264.5</v>
      </c>
      <c r="E139" s="11">
        <v>268582645.81999999</v>
      </c>
      <c r="F139" s="11">
        <v>7857618.6800000072</v>
      </c>
      <c r="G139" s="21">
        <v>2.9300000000000104E-2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95">
        <v>643.49</v>
      </c>
      <c r="C140" s="11">
        <v>372.56</v>
      </c>
      <c r="D140" s="11">
        <v>458254.97999999992</v>
      </c>
      <c r="E140" s="11">
        <v>362916.18000000005</v>
      </c>
      <c r="F140" s="11">
        <v>95338.799999999872</v>
      </c>
      <c r="G140" s="21">
        <v>0.26269999999999993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95">
        <v>14387458.390000001</v>
      </c>
      <c r="C141" s="11">
        <v>16183730.76</v>
      </c>
      <c r="D141" s="11">
        <v>173093464.89999998</v>
      </c>
      <c r="E141" s="11">
        <v>162405490.63</v>
      </c>
      <c r="F141" s="11">
        <v>10687974.269999981</v>
      </c>
      <c r="G141" s="21">
        <v>6.5800000000000081E-2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95">
        <v>93456.41</v>
      </c>
      <c r="C142" s="11">
        <v>60224.39</v>
      </c>
      <c r="D142" s="11">
        <v>341454.31</v>
      </c>
      <c r="E142" s="11">
        <v>569321.67999999993</v>
      </c>
      <c r="F142" s="11">
        <v>-227867.36999999994</v>
      </c>
      <c r="G142" s="21">
        <v>-0.4002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95">
        <v>680838.96</v>
      </c>
      <c r="C143" s="11">
        <v>730532.97</v>
      </c>
      <c r="D143" s="11">
        <v>8141644.9800000014</v>
      </c>
      <c r="E143" s="11">
        <v>8938019.040000001</v>
      </c>
      <c r="F143" s="11">
        <v>-796374.05999999959</v>
      </c>
      <c r="G143" s="21">
        <v>-8.9099999999999957E-2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95">
        <v>68217.84</v>
      </c>
      <c r="C144" s="11">
        <v>62891</v>
      </c>
      <c r="D144" s="11">
        <v>804252.9800000001</v>
      </c>
      <c r="E144" s="11">
        <v>806341</v>
      </c>
      <c r="F144" s="11">
        <v>-2088.0199999999022</v>
      </c>
      <c r="G144" s="21">
        <v>-2.6000000000000467E-3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95">
        <v>0</v>
      </c>
      <c r="C145" s="11">
        <v>0</v>
      </c>
      <c r="D145" s="11">
        <v>0</v>
      </c>
      <c r="E145" s="11">
        <v>0</v>
      </c>
      <c r="F145" s="11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95">
        <v>0</v>
      </c>
      <c r="C146" s="11">
        <v>150000</v>
      </c>
      <c r="D146" s="11">
        <v>0</v>
      </c>
      <c r="E146" s="11">
        <v>1800000</v>
      </c>
      <c r="F146" s="11">
        <v>-1800000</v>
      </c>
      <c r="G146" s="21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95">
        <v>13541.26</v>
      </c>
      <c r="C147" s="11">
        <v>263723</v>
      </c>
      <c r="D147" s="11">
        <v>1292968.04</v>
      </c>
      <c r="E147" s="11">
        <v>3439901</v>
      </c>
      <c r="F147" s="11">
        <v>-2146932.96</v>
      </c>
      <c r="G147" s="21">
        <v>-0.62409999999999999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296</v>
      </c>
      <c r="B148" s="95">
        <v>242112.13</v>
      </c>
      <c r="C148" s="11">
        <v>39327.199999999997</v>
      </c>
      <c r="D148" s="11">
        <v>1516078.5099999998</v>
      </c>
      <c r="E148" s="11">
        <v>404406.4</v>
      </c>
      <c r="F148" s="11">
        <v>1111672.1099999999</v>
      </c>
      <c r="G148" s="21">
        <v>2.7488999999999999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96">
        <v>250000</v>
      </c>
      <c r="C149" s="25">
        <v>250000</v>
      </c>
      <c r="D149" s="25">
        <v>3000000</v>
      </c>
      <c r="E149" s="25">
        <v>3000000</v>
      </c>
      <c r="F149" s="25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45">
        <v>341063861.68999994</v>
      </c>
      <c r="C150" s="20">
        <v>356029954.92000002</v>
      </c>
      <c r="D150" s="20">
        <v>2903371894.1700001</v>
      </c>
      <c r="E150" s="20">
        <v>2834023640.8699999</v>
      </c>
      <c r="F150" s="20">
        <v>69348253.300000101</v>
      </c>
      <c r="G150" s="21">
        <v>2.4499999999999966E-2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97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7" t="s">
        <v>270</v>
      </c>
      <c r="B152" s="97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45">
        <v>28846070.039999999</v>
      </c>
      <c r="C153" s="20">
        <v>28423354.949999999</v>
      </c>
      <c r="D153" s="20">
        <v>246321512.99000001</v>
      </c>
      <c r="E153" s="20">
        <v>233461598.58999997</v>
      </c>
      <c r="F153" s="20">
        <v>12859914.400000036</v>
      </c>
      <c r="G153" s="21">
        <v>5.5099999999999927E-2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95">
        <v>3227552.51</v>
      </c>
      <c r="C154" s="11">
        <v>3160418.82</v>
      </c>
      <c r="D154" s="11">
        <v>34321895.93</v>
      </c>
      <c r="E154" s="11">
        <v>31512125.960000005</v>
      </c>
      <c r="F154" s="11">
        <v>2809769.9699999951</v>
      </c>
      <c r="G154" s="21">
        <v>8.9199999999999946E-2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95">
        <v>0</v>
      </c>
      <c r="C155" s="11">
        <v>0</v>
      </c>
      <c r="D155" s="11">
        <v>3999999.9999999995</v>
      </c>
      <c r="E155" s="11">
        <v>4000000</v>
      </c>
      <c r="F155" s="11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95">
        <v>0</v>
      </c>
      <c r="C156" s="11">
        <v>0</v>
      </c>
      <c r="D156" s="11">
        <v>0</v>
      </c>
      <c r="E156" s="11">
        <v>0</v>
      </c>
      <c r="F156" s="11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96">
        <v>2939355.3000000003</v>
      </c>
      <c r="C157" s="25">
        <v>2801436.8200000003</v>
      </c>
      <c r="D157" s="25">
        <v>30036553.370000001</v>
      </c>
      <c r="E157" s="25">
        <v>28127486.700000003</v>
      </c>
      <c r="F157" s="25">
        <v>1909066.6699999981</v>
      </c>
      <c r="G157" s="22">
        <v>6.7900000000000071E-2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45">
        <v>35012977.849999994</v>
      </c>
      <c r="C158" s="20">
        <v>34385210.590000004</v>
      </c>
      <c r="D158" s="20">
        <v>314679962.29000002</v>
      </c>
      <c r="E158" s="20">
        <v>297101211.24999994</v>
      </c>
      <c r="F158" s="20">
        <v>17578751.040000029</v>
      </c>
      <c r="G158" s="21">
        <v>5.9199999999999919E-2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97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7" t="s">
        <v>273</v>
      </c>
      <c r="B160" s="97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45">
        <v>224882802.31</v>
      </c>
      <c r="C161" s="20">
        <v>203046465.06999999</v>
      </c>
      <c r="D161" s="20">
        <v>1666791327.6400001</v>
      </c>
      <c r="E161" s="20">
        <v>1650091462.9400001</v>
      </c>
      <c r="F161" s="20">
        <v>16699864.700000048</v>
      </c>
      <c r="G161" s="21">
        <v>1.0099999999999998E-2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98">
        <v>0</v>
      </c>
      <c r="C162" s="31">
        <v>0</v>
      </c>
      <c r="D162" s="31">
        <v>0</v>
      </c>
      <c r="E162" s="31">
        <v>0</v>
      </c>
      <c r="F162" s="31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98">
        <v>0</v>
      </c>
      <c r="C163" s="31">
        <v>0</v>
      </c>
      <c r="D163" s="31">
        <v>12105353.09</v>
      </c>
      <c r="E163" s="31">
        <v>-1174939.8399999994</v>
      </c>
      <c r="F163" s="31">
        <v>13280292.93</v>
      </c>
      <c r="G163" s="34">
        <v>-11.303000000000001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98">
        <v>0</v>
      </c>
      <c r="C164" s="31">
        <v>0</v>
      </c>
      <c r="D164" s="31">
        <v>-756505</v>
      </c>
      <c r="E164" s="31">
        <v>74104</v>
      </c>
      <c r="F164" s="31">
        <v>-830609</v>
      </c>
      <c r="G164" s="34">
        <v>-11.2087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98">
        <v>22974.959999999999</v>
      </c>
      <c r="C165" s="31">
        <v>16375</v>
      </c>
      <c r="D165" s="31">
        <v>890127.63</v>
      </c>
      <c r="E165" s="31">
        <v>1792557.65</v>
      </c>
      <c r="F165" s="31">
        <v>-902430.0199999999</v>
      </c>
      <c r="G165" s="34">
        <v>-0.50340000000000007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288</v>
      </c>
      <c r="B166" s="98">
        <v>0</v>
      </c>
      <c r="C166" s="31">
        <v>0</v>
      </c>
      <c r="D166" s="31">
        <v>2575821</v>
      </c>
      <c r="E166" s="31">
        <v>1485056</v>
      </c>
      <c r="F166" s="31">
        <v>1090765</v>
      </c>
      <c r="G166" s="34">
        <v>0.73449999999999993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96">
        <v>18891360.399999999</v>
      </c>
      <c r="C167" s="25">
        <v>19074190.570000004</v>
      </c>
      <c r="D167" s="37">
        <v>384088304.16999996</v>
      </c>
      <c r="E167" s="37">
        <v>277984974.86000001</v>
      </c>
      <c r="F167" s="37">
        <v>106103329.30999994</v>
      </c>
      <c r="G167" s="22">
        <v>0.38169999999999993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45">
        <v>243797137.67000002</v>
      </c>
      <c r="C168" s="20">
        <v>222137030.63999999</v>
      </c>
      <c r="D168" s="20">
        <v>2065694428.5300002</v>
      </c>
      <c r="E168" s="20">
        <v>1930253215.6100001</v>
      </c>
      <c r="F168" s="20">
        <v>135441212.91999999</v>
      </c>
      <c r="G168" s="21">
        <v>7.020000000000004E-2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97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7" t="s">
        <v>278</v>
      </c>
      <c r="B170" s="45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45">
        <v>81325983.339999989</v>
      </c>
      <c r="C171" s="20">
        <v>66977138.07</v>
      </c>
      <c r="D171" s="20">
        <v>677045551.82000005</v>
      </c>
      <c r="E171" s="20">
        <v>524077200.43000001</v>
      </c>
      <c r="F171" s="20">
        <v>152968351.39000005</v>
      </c>
      <c r="G171" s="21">
        <v>0.29190000000000005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276</v>
      </c>
      <c r="B172" s="96">
        <v>6359791.6400000006</v>
      </c>
      <c r="C172" s="25">
        <v>1728205.93</v>
      </c>
      <c r="D172" s="25">
        <v>62927489.800000012</v>
      </c>
      <c r="E172" s="25">
        <v>77650638.549999982</v>
      </c>
      <c r="F172" s="25">
        <v>-14723148.74999997</v>
      </c>
      <c r="G172" s="22">
        <v>-0.18959999999999999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279</v>
      </c>
      <c r="B173" s="45">
        <v>87685774.979999989</v>
      </c>
      <c r="C173" s="20">
        <v>68705344</v>
      </c>
      <c r="D173" s="20">
        <v>739973041.62000012</v>
      </c>
      <c r="E173" s="20">
        <v>601727838.98000002</v>
      </c>
      <c r="F173" s="20">
        <v>138245202.64000008</v>
      </c>
      <c r="G173" s="21">
        <v>0.22970000000000002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97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7" t="s">
        <v>280</v>
      </c>
      <c r="B175" s="97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45">
        <v>5669912.7000000002</v>
      </c>
      <c r="C176" s="20">
        <v>6700137.7599999998</v>
      </c>
      <c r="D176" s="20">
        <v>72104298.769999996</v>
      </c>
      <c r="E176" s="20">
        <v>77201648.070000008</v>
      </c>
      <c r="F176" s="20">
        <v>-5097349.3000000119</v>
      </c>
      <c r="G176" s="21">
        <v>-6.5999999999999948E-2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215</v>
      </c>
      <c r="B177" s="99">
        <v>0</v>
      </c>
      <c r="C177" s="23">
        <v>0</v>
      </c>
      <c r="D177" s="11">
        <v>0</v>
      </c>
      <c r="E177" s="11">
        <v>0</v>
      </c>
      <c r="F177" s="11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216</v>
      </c>
      <c r="B178" s="99">
        <v>0</v>
      </c>
      <c r="C178" s="23">
        <v>0</v>
      </c>
      <c r="D178" s="11">
        <v>0</v>
      </c>
      <c r="E178" s="11">
        <v>0</v>
      </c>
      <c r="F178" s="11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217</v>
      </c>
      <c r="B179" s="99">
        <v>0</v>
      </c>
      <c r="C179" s="23">
        <v>0</v>
      </c>
      <c r="D179" s="11">
        <v>0</v>
      </c>
      <c r="E179" s="11">
        <v>0</v>
      </c>
      <c r="F179" s="11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96">
        <v>1241177.02</v>
      </c>
      <c r="C180" s="25">
        <v>1443551.74</v>
      </c>
      <c r="D180" s="25">
        <v>15945975.810000001</v>
      </c>
      <c r="E180" s="25">
        <v>17486810.960000001</v>
      </c>
      <c r="F180" s="25">
        <v>-1540835.1500000004</v>
      </c>
      <c r="G180" s="22">
        <v>-8.8099999999999956E-2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45">
        <v>6911089.7200000007</v>
      </c>
      <c r="C181" s="20">
        <v>8143689.5</v>
      </c>
      <c r="D181" s="20">
        <v>88050274.579999998</v>
      </c>
      <c r="E181" s="20">
        <v>94688459.030000001</v>
      </c>
      <c r="F181" s="20">
        <v>-6638184.4500000123</v>
      </c>
      <c r="G181" s="21">
        <v>-7.0100000000000051E-2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95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7" t="s">
        <v>49</v>
      </c>
      <c r="B183" s="95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45">
        <v>248048.53</v>
      </c>
      <c r="C184" s="20">
        <v>380299.5</v>
      </c>
      <c r="D184" s="20">
        <v>4550108.99</v>
      </c>
      <c r="E184" s="20">
        <v>5594408.5000000009</v>
      </c>
      <c r="F184" s="20">
        <v>-1044299.5100000007</v>
      </c>
      <c r="G184" s="21">
        <v>-0.18669999999999998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215</v>
      </c>
      <c r="B185" s="99">
        <v>0</v>
      </c>
      <c r="C185" s="23">
        <v>0</v>
      </c>
      <c r="D185" s="11">
        <v>0</v>
      </c>
      <c r="E185" s="11">
        <v>0</v>
      </c>
      <c r="F185" s="11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216</v>
      </c>
      <c r="B186" s="99">
        <v>0</v>
      </c>
      <c r="C186" s="23">
        <v>0</v>
      </c>
      <c r="D186" s="11">
        <v>0</v>
      </c>
      <c r="E186" s="11">
        <v>0</v>
      </c>
      <c r="F186" s="11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217</v>
      </c>
      <c r="B187" s="99">
        <v>0</v>
      </c>
      <c r="C187" s="23">
        <v>0</v>
      </c>
      <c r="D187" s="11">
        <v>0</v>
      </c>
      <c r="E187" s="11">
        <v>0</v>
      </c>
      <c r="F187" s="11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96">
        <v>206208.04</v>
      </c>
      <c r="C188" s="25">
        <v>189514.08</v>
      </c>
      <c r="D188" s="25">
        <v>2399608.7999999998</v>
      </c>
      <c r="E188" s="25">
        <v>2886923.1</v>
      </c>
      <c r="F188" s="25">
        <v>-487314.30000000028</v>
      </c>
      <c r="G188" s="22">
        <v>-0.16879999999999995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45">
        <v>454256.57</v>
      </c>
      <c r="C189" s="20">
        <v>569813.57999999996</v>
      </c>
      <c r="D189" s="20">
        <v>6949717.79</v>
      </c>
      <c r="E189" s="20">
        <v>8481331.6000000015</v>
      </c>
      <c r="F189" s="20">
        <v>-1531613.810000001</v>
      </c>
      <c r="G189" s="21">
        <v>-0.18059999999999998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45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7" t="s">
        <v>51</v>
      </c>
      <c r="B191" s="45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45">
        <v>9735934.2799999993</v>
      </c>
      <c r="C192" s="20">
        <v>10798972.67</v>
      </c>
      <c r="D192" s="20">
        <v>127776693.42999999</v>
      </c>
      <c r="E192" s="20">
        <v>139630193.63</v>
      </c>
      <c r="F192" s="45">
        <v>-11853500.200000003</v>
      </c>
      <c r="G192" s="21">
        <v>-8.4899999999999975E-2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95">
        <v>7222600.5099999998</v>
      </c>
      <c r="C193" s="11">
        <v>8433340.8699999992</v>
      </c>
      <c r="D193" s="11">
        <v>84060897.230000004</v>
      </c>
      <c r="E193" s="11">
        <v>89305470.819999993</v>
      </c>
      <c r="F193" s="95">
        <v>-5244573.5899999887</v>
      </c>
      <c r="G193" s="21">
        <v>-5.8699999999999974E-2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95">
        <v>3000000</v>
      </c>
      <c r="C194" s="11">
        <v>3000000</v>
      </c>
      <c r="D194" s="11">
        <v>36000000</v>
      </c>
      <c r="E194" s="11">
        <v>36000000</v>
      </c>
      <c r="F194" s="95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217</v>
      </c>
      <c r="B195" s="95">
        <v>0</v>
      </c>
      <c r="C195" s="11">
        <v>0</v>
      </c>
      <c r="D195" s="11">
        <v>0</v>
      </c>
      <c r="E195" s="11">
        <v>0</v>
      </c>
      <c r="F195" s="95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96">
        <v>0</v>
      </c>
      <c r="C196" s="25">
        <v>0</v>
      </c>
      <c r="D196" s="25">
        <v>0</v>
      </c>
      <c r="E196" s="25">
        <v>0</v>
      </c>
      <c r="F196" s="96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45">
        <v>19958534.789999999</v>
      </c>
      <c r="C197" s="20">
        <v>22232313.539999999</v>
      </c>
      <c r="D197" s="20">
        <v>247837590.66</v>
      </c>
      <c r="E197" s="20">
        <v>264935664.44999999</v>
      </c>
      <c r="F197" s="20">
        <v>-17098073.789999992</v>
      </c>
      <c r="G197" s="21">
        <v>-6.4500000000000002E-2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45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95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95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285</v>
      </c>
      <c r="B201" s="95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95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92" t="s">
        <v>341</v>
      </c>
      <c r="B203" s="95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92" t="s">
        <v>330</v>
      </c>
      <c r="B204" s="95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00"/>
      <c r="C205" s="7"/>
      <c r="D205" s="7" t="s">
        <v>342</v>
      </c>
      <c r="E205" s="7" t="s">
        <v>331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00" t="s">
        <v>301</v>
      </c>
      <c r="C206" s="7" t="s">
        <v>348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01">
        <v>2014</v>
      </c>
      <c r="C207" s="19">
        <v>2013</v>
      </c>
      <c r="D207" s="43">
        <v>41820</v>
      </c>
      <c r="E207" s="44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95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7" t="s">
        <v>56</v>
      </c>
      <c r="B209" s="95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45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95">
        <v>22410521.559999999</v>
      </c>
      <c r="C211" s="11">
        <v>23440101.02</v>
      </c>
      <c r="D211" s="11">
        <v>285247106.90999997</v>
      </c>
      <c r="E211" s="11">
        <v>282300377.70999998</v>
      </c>
      <c r="F211" s="11">
        <v>2946729.1999999881</v>
      </c>
      <c r="G211" s="21">
        <v>1.0399999999999965E-2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95">
        <v>4434780.4000000004</v>
      </c>
      <c r="C212" s="11">
        <v>4705484.7</v>
      </c>
      <c r="D212" s="11">
        <v>52623704.329999998</v>
      </c>
      <c r="E212" s="11">
        <v>52194660.470000006</v>
      </c>
      <c r="F212" s="11">
        <v>429043.85999999195</v>
      </c>
      <c r="G212" s="21">
        <v>8.1999999999999851E-3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95">
        <v>0</v>
      </c>
      <c r="C213" s="11">
        <v>0</v>
      </c>
      <c r="D213" s="11">
        <v>3050000</v>
      </c>
      <c r="E213" s="11">
        <v>3050000</v>
      </c>
      <c r="F213" s="11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95">
        <v>283369.84000000003</v>
      </c>
      <c r="C214" s="11">
        <v>283369.84000000003</v>
      </c>
      <c r="D214" s="11">
        <v>41037650.659999996</v>
      </c>
      <c r="E214" s="11">
        <v>41594850.789999999</v>
      </c>
      <c r="F214" s="11">
        <v>-557200.13000000268</v>
      </c>
      <c r="G214" s="21">
        <v>-1.3399999999999967E-2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95">
        <v>245291.68</v>
      </c>
      <c r="C215" s="11">
        <v>250527.24000000002</v>
      </c>
      <c r="D215" s="11">
        <v>3008386.94</v>
      </c>
      <c r="E215" s="11">
        <v>2811431.05</v>
      </c>
      <c r="F215" s="11">
        <v>196955.89000000013</v>
      </c>
      <c r="G215" s="21">
        <v>7.0100000000000051E-2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95">
        <v>458012.79000000004</v>
      </c>
      <c r="C216" s="11">
        <v>464219.89</v>
      </c>
      <c r="D216" s="11">
        <v>5697689.2500000009</v>
      </c>
      <c r="E216" s="11">
        <v>5314057.4899999993</v>
      </c>
      <c r="F216" s="11">
        <v>383631.76000000164</v>
      </c>
      <c r="G216" s="21">
        <v>7.2200000000000042E-2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95">
        <v>0</v>
      </c>
      <c r="C217" s="11">
        <v>810679.06</v>
      </c>
      <c r="D217" s="11">
        <v>1656364.79</v>
      </c>
      <c r="E217" s="11">
        <v>9550835</v>
      </c>
      <c r="F217" s="11">
        <v>-7894470.21</v>
      </c>
      <c r="G217" s="21">
        <v>-0.8266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95">
        <v>23751.29</v>
      </c>
      <c r="C218" s="11">
        <v>26340.22</v>
      </c>
      <c r="D218" s="11">
        <v>319123.99999999994</v>
      </c>
      <c r="E218" s="11">
        <v>300828.45999999996</v>
      </c>
      <c r="F218" s="11">
        <v>18295.539999999979</v>
      </c>
      <c r="G218" s="21">
        <v>6.0799999999999965E-2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95">
        <v>9168</v>
      </c>
      <c r="C219" s="11">
        <v>10167.33</v>
      </c>
      <c r="D219" s="11">
        <v>123181.87</v>
      </c>
      <c r="E219" s="11">
        <v>110340.48999999998</v>
      </c>
      <c r="F219" s="11">
        <v>12841.380000000019</v>
      </c>
      <c r="G219" s="21">
        <v>0.11640000000000006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95">
        <v>132382.91</v>
      </c>
      <c r="C220" s="11">
        <v>132382.91</v>
      </c>
      <c r="D220" s="11">
        <v>1581286.7</v>
      </c>
      <c r="E220" s="11">
        <v>1581286.7</v>
      </c>
      <c r="F220" s="11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95">
        <v>116612.39</v>
      </c>
      <c r="C221" s="11">
        <v>149508.22</v>
      </c>
      <c r="D221" s="11">
        <v>1646869.3799999997</v>
      </c>
      <c r="E221" s="11">
        <v>1717327.22</v>
      </c>
      <c r="F221" s="11">
        <v>-70457.840000000317</v>
      </c>
      <c r="G221" s="21">
        <v>-4.1000000000000036E-2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95">
        <v>0</v>
      </c>
      <c r="C222" s="11">
        <v>0</v>
      </c>
      <c r="D222" s="11">
        <v>5750000</v>
      </c>
      <c r="E222" s="11">
        <v>5750000</v>
      </c>
      <c r="F222" s="11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95">
        <v>16558.5</v>
      </c>
      <c r="C223" s="11">
        <v>10289.870000000001</v>
      </c>
      <c r="D223" s="11">
        <v>191781.15</v>
      </c>
      <c r="E223" s="11">
        <v>168574.36999999994</v>
      </c>
      <c r="F223" s="11">
        <v>23206.780000000057</v>
      </c>
      <c r="G223" s="21">
        <v>0.13769999999999993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95">
        <v>0</v>
      </c>
      <c r="C224" s="11">
        <v>0</v>
      </c>
      <c r="D224" s="11">
        <v>0</v>
      </c>
      <c r="E224" s="11">
        <v>0</v>
      </c>
      <c r="F224" s="11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98">
        <v>887933.21000000008</v>
      </c>
      <c r="C225" s="31">
        <v>991685.69</v>
      </c>
      <c r="D225" s="31">
        <v>9126352.9199999999</v>
      </c>
      <c r="E225" s="31">
        <v>8791495.040000001</v>
      </c>
      <c r="F225" s="31">
        <v>334857.87999999896</v>
      </c>
      <c r="G225" s="34">
        <v>3.8100000000000023E-2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98">
        <v>0</v>
      </c>
      <c r="C226" s="31">
        <v>0</v>
      </c>
      <c r="D226" s="31">
        <v>0</v>
      </c>
      <c r="E226" s="31">
        <v>0</v>
      </c>
      <c r="F226" s="31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02">
        <v>29018382.57</v>
      </c>
      <c r="C227" s="32">
        <v>31274755.989999995</v>
      </c>
      <c r="D227" s="32">
        <v>411059498.89999998</v>
      </c>
      <c r="E227" s="32">
        <v>415236064.79000008</v>
      </c>
      <c r="F227" s="32">
        <v>-4176565.890000022</v>
      </c>
      <c r="G227" s="35">
        <v>-1.0099999999999998E-2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97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7" t="s">
        <v>70</v>
      </c>
      <c r="B229" s="95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45">
        <v>745339.29</v>
      </c>
      <c r="C230" s="20">
        <v>1457467.84</v>
      </c>
      <c r="D230" s="20">
        <v>9758926.7899999991</v>
      </c>
      <c r="E230" s="20">
        <v>8715871.5600000005</v>
      </c>
      <c r="F230" s="20">
        <v>1043055.2299999986</v>
      </c>
      <c r="G230" s="21">
        <v>0.11969999999999992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95">
        <v>3121245.44</v>
      </c>
      <c r="C231" s="11">
        <v>5313162.16</v>
      </c>
      <c r="D231" s="11">
        <v>52825083.189999998</v>
      </c>
      <c r="E231" s="11">
        <v>54353511.280000001</v>
      </c>
      <c r="F231" s="11">
        <v>-1528428.0900000036</v>
      </c>
      <c r="G231" s="21">
        <v>-2.8100000000000014E-2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95">
        <v>1344507.5</v>
      </c>
      <c r="C232" s="11">
        <v>1646483</v>
      </c>
      <c r="D232" s="11">
        <v>15405329</v>
      </c>
      <c r="E232" s="11">
        <v>15491287.5</v>
      </c>
      <c r="F232" s="11">
        <v>-85958.5</v>
      </c>
      <c r="G232" s="21">
        <v>-5.4999999999999494E-3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95">
        <v>2220</v>
      </c>
      <c r="C233" s="11">
        <v>2260</v>
      </c>
      <c r="D233" s="11">
        <v>23040</v>
      </c>
      <c r="E233" s="11">
        <v>24520</v>
      </c>
      <c r="F233" s="11">
        <v>-1480</v>
      </c>
      <c r="G233" s="21">
        <v>-6.0400000000000009E-2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95">
        <v>993656</v>
      </c>
      <c r="C234" s="11">
        <v>1216164</v>
      </c>
      <c r="D234" s="11">
        <v>11313480</v>
      </c>
      <c r="E234" s="11">
        <v>11385232</v>
      </c>
      <c r="F234" s="11">
        <v>-71752</v>
      </c>
      <c r="G234" s="21">
        <v>-6.2999999999999723E-3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95">
        <v>1165626.1399999999</v>
      </c>
      <c r="C235" s="11">
        <v>2159910.2999999998</v>
      </c>
      <c r="D235" s="11">
        <v>26613594.289999999</v>
      </c>
      <c r="E235" s="11">
        <v>25681890.25</v>
      </c>
      <c r="F235" s="11">
        <v>931704.03999999911</v>
      </c>
      <c r="G235" s="21">
        <v>3.6299999999999999E-2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95">
        <v>216</v>
      </c>
      <c r="C236" s="11">
        <v>192</v>
      </c>
      <c r="D236" s="11">
        <v>2160</v>
      </c>
      <c r="E236" s="11">
        <v>2520</v>
      </c>
      <c r="F236" s="11">
        <v>-360</v>
      </c>
      <c r="G236" s="21">
        <v>-0.14290000000000003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95">
        <v>0</v>
      </c>
      <c r="C237" s="11">
        <v>0</v>
      </c>
      <c r="D237" s="11">
        <v>0</v>
      </c>
      <c r="E237" s="11">
        <v>0</v>
      </c>
      <c r="F237" s="11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95">
        <v>0</v>
      </c>
      <c r="C238" s="11">
        <v>0</v>
      </c>
      <c r="D238" s="11">
        <v>0</v>
      </c>
      <c r="E238" s="11">
        <v>0</v>
      </c>
      <c r="F238" s="11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95">
        <v>34823</v>
      </c>
      <c r="C239" s="11">
        <v>38174</v>
      </c>
      <c r="D239" s="11">
        <v>432384</v>
      </c>
      <c r="E239" s="11">
        <v>420957</v>
      </c>
      <c r="F239" s="11">
        <v>11427</v>
      </c>
      <c r="G239" s="21">
        <v>2.7099999999999902E-2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95">
        <v>13660.26</v>
      </c>
      <c r="C240" s="11">
        <v>11940.95</v>
      </c>
      <c r="D240" s="11">
        <v>568569.57000000007</v>
      </c>
      <c r="E240" s="11">
        <v>754268.65999999992</v>
      </c>
      <c r="F240" s="11">
        <v>-185699.08999999985</v>
      </c>
      <c r="G240" s="21">
        <v>-0.24619999999999997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95">
        <v>0</v>
      </c>
      <c r="C241" s="11">
        <v>0</v>
      </c>
      <c r="D241" s="11">
        <v>0</v>
      </c>
      <c r="E241" s="11">
        <v>0</v>
      </c>
      <c r="F241" s="11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95">
        <v>21121.5</v>
      </c>
      <c r="C242" s="11">
        <v>40871</v>
      </c>
      <c r="D242" s="11">
        <v>264657</v>
      </c>
      <c r="E242" s="11">
        <v>390383</v>
      </c>
      <c r="F242" s="11">
        <v>-125726</v>
      </c>
      <c r="G242" s="21">
        <v>-0.32210000000000005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95">
        <v>23004</v>
      </c>
      <c r="C243" s="11">
        <v>27912</v>
      </c>
      <c r="D243" s="11">
        <v>257904</v>
      </c>
      <c r="E243" s="11">
        <v>256338</v>
      </c>
      <c r="F243" s="11">
        <v>1566</v>
      </c>
      <c r="G243" s="21">
        <v>6.0999999999999943E-3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95">
        <v>45020</v>
      </c>
      <c r="C244" s="11">
        <v>58480</v>
      </c>
      <c r="D244" s="11">
        <v>544320</v>
      </c>
      <c r="E244" s="11">
        <v>582960</v>
      </c>
      <c r="F244" s="11">
        <v>-38640</v>
      </c>
      <c r="G244" s="21">
        <v>-6.6300000000000026E-2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209</v>
      </c>
      <c r="B245" s="95">
        <v>825</v>
      </c>
      <c r="C245" s="11">
        <v>1125</v>
      </c>
      <c r="D245" s="11">
        <v>10325</v>
      </c>
      <c r="E245" s="11">
        <v>11925</v>
      </c>
      <c r="F245" s="11">
        <v>-1600</v>
      </c>
      <c r="G245" s="21">
        <v>-0.13419999999999999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213</v>
      </c>
      <c r="B246" s="95">
        <v>5425</v>
      </c>
      <c r="C246" s="11">
        <v>6850</v>
      </c>
      <c r="D246" s="11">
        <v>64325</v>
      </c>
      <c r="E246" s="11">
        <v>66650</v>
      </c>
      <c r="F246" s="11">
        <v>-2325</v>
      </c>
      <c r="G246" s="21">
        <v>-3.4900000000000042E-2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227</v>
      </c>
      <c r="B247" s="95">
        <v>47151.12</v>
      </c>
      <c r="C247" s="11">
        <v>60119.24</v>
      </c>
      <c r="D247" s="11">
        <v>516421.19999999995</v>
      </c>
      <c r="E247" s="11">
        <v>529139.91999999993</v>
      </c>
      <c r="F247" s="11">
        <v>-12718.719999999972</v>
      </c>
      <c r="G247" s="21">
        <v>-2.4000000000000021E-2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210</v>
      </c>
      <c r="B248" s="95">
        <v>361823.38</v>
      </c>
      <c r="C248" s="11">
        <v>416251.26</v>
      </c>
      <c r="D248" s="11">
        <v>4212996.8</v>
      </c>
      <c r="E248" s="11">
        <v>4067546.58</v>
      </c>
      <c r="F248" s="11">
        <v>145450.21999999974</v>
      </c>
      <c r="G248" s="21">
        <v>3.5800000000000054E-2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03" t="s">
        <v>289</v>
      </c>
      <c r="B249" s="95">
        <v>528</v>
      </c>
      <c r="C249" s="11">
        <v>576</v>
      </c>
      <c r="D249" s="11">
        <v>4944</v>
      </c>
      <c r="E249" s="11">
        <v>5184</v>
      </c>
      <c r="F249" s="11">
        <v>-240</v>
      </c>
      <c r="G249" s="21">
        <v>-4.6300000000000008E-2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98">
        <v>0</v>
      </c>
      <c r="C250" s="31">
        <v>0</v>
      </c>
      <c r="D250" s="31">
        <v>0</v>
      </c>
      <c r="E250" s="31">
        <v>0</v>
      </c>
      <c r="F250" s="31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98">
        <v>285516.81</v>
      </c>
      <c r="C251" s="31">
        <v>50964.23</v>
      </c>
      <c r="D251" s="31">
        <v>3059975.8099999996</v>
      </c>
      <c r="E251" s="31">
        <v>4172795.810000001</v>
      </c>
      <c r="F251" s="31">
        <v>-1112820.0000000014</v>
      </c>
      <c r="G251" s="34">
        <v>-0.26670000000000005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98">
        <v>2328</v>
      </c>
      <c r="C252" s="31">
        <v>3264</v>
      </c>
      <c r="D252" s="31">
        <v>34080</v>
      </c>
      <c r="E252" s="31">
        <v>33720</v>
      </c>
      <c r="F252" s="31">
        <v>360</v>
      </c>
      <c r="G252" s="34">
        <v>1.0699999999999932E-2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04" t="s">
        <v>326</v>
      </c>
      <c r="B253" s="96">
        <v>336</v>
      </c>
      <c r="C253" s="25">
        <v>504</v>
      </c>
      <c r="D253" s="25">
        <v>5688</v>
      </c>
      <c r="E253" s="25">
        <v>4728</v>
      </c>
      <c r="F253" s="25">
        <v>960</v>
      </c>
      <c r="G253" s="22">
        <v>0.20300000000000007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45">
        <v>8214372.4399999995</v>
      </c>
      <c r="C254" s="20">
        <v>12512670.98</v>
      </c>
      <c r="D254" s="20">
        <v>125918203.64999998</v>
      </c>
      <c r="E254" s="20">
        <v>126951428.56</v>
      </c>
      <c r="F254" s="20">
        <v>-1033224.9100000074</v>
      </c>
      <c r="G254" s="21">
        <v>-8.0999999999999961E-3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95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7" t="s">
        <v>80</v>
      </c>
      <c r="B256" s="95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45">
        <v>0</v>
      </c>
      <c r="C257" s="20">
        <v>0</v>
      </c>
      <c r="D257" s="20">
        <v>0</v>
      </c>
      <c r="E257" s="20">
        <v>0</v>
      </c>
      <c r="F257" s="20">
        <v>0</v>
      </c>
      <c r="G257" s="34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05">
        <v>825805.71</v>
      </c>
      <c r="C258" s="24">
        <v>968537.85</v>
      </c>
      <c r="D258" s="25">
        <v>10037529.07</v>
      </c>
      <c r="E258" s="25">
        <v>10065740.039999999</v>
      </c>
      <c r="F258" s="25">
        <v>-28210.969999998808</v>
      </c>
      <c r="G258" s="22">
        <v>-2.8000000000000247E-3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45">
        <v>825805.71</v>
      </c>
      <c r="C259" s="20">
        <v>968537.85</v>
      </c>
      <c r="D259" s="20">
        <v>10037529.07</v>
      </c>
      <c r="E259" s="20">
        <v>10065740.039999999</v>
      </c>
      <c r="F259" s="20">
        <v>-28210.969999998808</v>
      </c>
      <c r="G259" s="21">
        <v>-2.8000000000000247E-3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95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7" t="s">
        <v>82</v>
      </c>
      <c r="B261" s="95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45">
        <v>41136251.329999998</v>
      </c>
      <c r="C262" s="20">
        <v>38297939.479999997</v>
      </c>
      <c r="D262" s="20">
        <v>229054109.33000004</v>
      </c>
      <c r="E262" s="20">
        <v>177984141.88</v>
      </c>
      <c r="F262" s="20">
        <v>51069967.450000048</v>
      </c>
      <c r="G262" s="21">
        <v>0.28689999999999993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95">
        <v>24290.45</v>
      </c>
      <c r="C263" s="11">
        <v>143473.88</v>
      </c>
      <c r="D263" s="11">
        <v>8122132.9799999995</v>
      </c>
      <c r="E263" s="11">
        <v>7806579.4399999995</v>
      </c>
      <c r="F263" s="11">
        <v>315553.54000000004</v>
      </c>
      <c r="G263" s="21">
        <v>4.0399999999999991E-2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95">
        <v>24290.5</v>
      </c>
      <c r="C264" s="11">
        <v>143473.98000000001</v>
      </c>
      <c r="D264" s="11">
        <v>8122134.2999999989</v>
      </c>
      <c r="E264" s="11">
        <v>7806580.2800000003</v>
      </c>
      <c r="F264" s="11">
        <v>315554.01999999862</v>
      </c>
      <c r="G264" s="21">
        <v>4.0399999999999991E-2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95">
        <v>48581.03</v>
      </c>
      <c r="C265" s="11">
        <v>286948.03000000003</v>
      </c>
      <c r="D265" s="11">
        <v>4223880.28</v>
      </c>
      <c r="E265" s="11">
        <v>4121965.7</v>
      </c>
      <c r="F265" s="11">
        <v>101914.58000000007</v>
      </c>
      <c r="G265" s="21">
        <v>2.4699999999999944E-2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95">
        <v>0</v>
      </c>
      <c r="C266" s="11">
        <v>0</v>
      </c>
      <c r="D266" s="11">
        <v>0</v>
      </c>
      <c r="E266" s="11">
        <v>0</v>
      </c>
      <c r="F266" s="11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95">
        <v>0</v>
      </c>
      <c r="C267" s="11">
        <v>0</v>
      </c>
      <c r="D267" s="11">
        <v>0</v>
      </c>
      <c r="E267" s="11">
        <v>0</v>
      </c>
      <c r="F267" s="11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95">
        <v>0</v>
      </c>
      <c r="C268" s="11">
        <v>0</v>
      </c>
      <c r="D268" s="11">
        <v>0</v>
      </c>
      <c r="E268" s="11">
        <v>1000</v>
      </c>
      <c r="F268" s="11">
        <v>-1000</v>
      </c>
      <c r="G268" s="21">
        <v>-1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96">
        <v>3740.6</v>
      </c>
      <c r="C269" s="25">
        <v>11398.71</v>
      </c>
      <c r="D269" s="25">
        <v>232364.16999999998</v>
      </c>
      <c r="E269" s="25">
        <v>240738.74</v>
      </c>
      <c r="F269" s="25">
        <v>-8374.570000000007</v>
      </c>
      <c r="G269" s="22">
        <v>-3.4800000000000053E-2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45">
        <v>41237153.910000004</v>
      </c>
      <c r="C270" s="20">
        <v>38883234.079999998</v>
      </c>
      <c r="D270" s="20">
        <v>249754621.06000003</v>
      </c>
      <c r="E270" s="20">
        <v>197961006.03999999</v>
      </c>
      <c r="F270" s="20">
        <v>51793615.020000041</v>
      </c>
      <c r="G270" s="21">
        <v>0.26160000000000005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95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7" t="s">
        <v>88</v>
      </c>
      <c r="B272" s="95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45">
        <v>5744388.5899999999</v>
      </c>
      <c r="C273" s="20">
        <v>4942180.22</v>
      </c>
      <c r="D273" s="20">
        <v>71524940.310000002</v>
      </c>
      <c r="E273" s="20">
        <v>70016794.969999999</v>
      </c>
      <c r="F273" s="20">
        <v>1508145.3400000036</v>
      </c>
      <c r="G273" s="21">
        <v>2.1500000000000075E-2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95">
        <v>23550</v>
      </c>
      <c r="C274" s="11">
        <v>29700</v>
      </c>
      <c r="D274" s="11">
        <v>320535</v>
      </c>
      <c r="E274" s="11">
        <v>344375</v>
      </c>
      <c r="F274" s="11">
        <v>-23840</v>
      </c>
      <c r="G274" s="21">
        <v>-6.9200000000000039E-2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95">
        <v>202375</v>
      </c>
      <c r="C275" s="11">
        <v>202550</v>
      </c>
      <c r="D275" s="11">
        <v>2472890</v>
      </c>
      <c r="E275" s="11">
        <v>2432745</v>
      </c>
      <c r="F275" s="11">
        <v>40145</v>
      </c>
      <c r="G275" s="21">
        <v>1.6499999999999959E-2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96">
        <v>548510.81000000006</v>
      </c>
      <c r="C276" s="25">
        <v>552442.03</v>
      </c>
      <c r="D276" s="25">
        <v>6695601.5</v>
      </c>
      <c r="E276" s="25">
        <v>6418167.8600000003</v>
      </c>
      <c r="F276" s="25">
        <v>277433.63999999966</v>
      </c>
      <c r="G276" s="22">
        <v>4.3199999999999905E-2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45">
        <v>6518824.4000000004</v>
      </c>
      <c r="C277" s="20">
        <v>5726872.25</v>
      </c>
      <c r="D277" s="20">
        <v>81013966.810000002</v>
      </c>
      <c r="E277" s="20">
        <v>79212082.829999998</v>
      </c>
      <c r="F277" s="20">
        <v>1801883.9800000032</v>
      </c>
      <c r="G277" s="21">
        <v>2.2699999999999942E-2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45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7" t="s">
        <v>297</v>
      </c>
      <c r="B279" s="45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34">
        <v>0</v>
      </c>
      <c r="C280" s="25">
        <v>0</v>
      </c>
      <c r="D280" s="135">
        <v>709833.78000000014</v>
      </c>
      <c r="E280" s="135">
        <v>731935.93</v>
      </c>
      <c r="F280" s="135">
        <v>-22102.149999999907</v>
      </c>
      <c r="G280" s="22">
        <v>-3.0200000000000005E-2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45">
        <v>0</v>
      </c>
      <c r="C281" s="11">
        <v>0</v>
      </c>
      <c r="D281" s="20">
        <v>709833.78000000014</v>
      </c>
      <c r="E281" s="20">
        <v>731935.93</v>
      </c>
      <c r="F281" s="20">
        <v>-22102.149999999907</v>
      </c>
      <c r="G281" s="21">
        <v>-3.0200000000000005E-2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95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95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95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95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95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92" t="s">
        <v>341</v>
      </c>
      <c r="B287" s="95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92" t="s">
        <v>330</v>
      </c>
      <c r="B288" s="95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0"/>
      <c r="C289" s="7"/>
      <c r="D289" s="7" t="s">
        <v>342</v>
      </c>
      <c r="E289" s="7" t="s">
        <v>331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0" t="s">
        <v>301</v>
      </c>
      <c r="C290" s="7" t="s">
        <v>348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1">
        <v>2014</v>
      </c>
      <c r="C291" s="19">
        <v>2013</v>
      </c>
      <c r="D291" s="43">
        <v>41820</v>
      </c>
      <c r="E291" s="44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95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7" t="s">
        <v>91</v>
      </c>
      <c r="B293" s="95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05">
        <v>2577910.8199999998</v>
      </c>
      <c r="C294" s="24">
        <v>2733525</v>
      </c>
      <c r="D294" s="24">
        <v>30202280.310000002</v>
      </c>
      <c r="E294" s="24">
        <v>30433461.75</v>
      </c>
      <c r="F294" s="24">
        <v>-231181.43999999762</v>
      </c>
      <c r="G294" s="22">
        <v>-7.6000000000000512E-3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45">
        <v>2577910.8199999998</v>
      </c>
      <c r="C295" s="20">
        <v>2733525</v>
      </c>
      <c r="D295" s="20">
        <v>30202280.310000002</v>
      </c>
      <c r="E295" s="20">
        <v>30433461.75</v>
      </c>
      <c r="F295" s="32">
        <v>-231181.43999999762</v>
      </c>
      <c r="G295" s="21">
        <v>-7.6000000000000512E-3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45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7" t="s">
        <v>246</v>
      </c>
      <c r="B297" s="45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05">
        <v>114277.8</v>
      </c>
      <c r="C298" s="24">
        <v>90571</v>
      </c>
      <c r="D298" s="24">
        <v>1222826.57</v>
      </c>
      <c r="E298" s="24">
        <v>1093787</v>
      </c>
      <c r="F298" s="24">
        <v>129039.57000000007</v>
      </c>
      <c r="G298" s="22">
        <v>0.1180000000000001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45">
        <v>114277.8</v>
      </c>
      <c r="C299" s="20">
        <v>90571</v>
      </c>
      <c r="D299" s="20">
        <v>1222826.57</v>
      </c>
      <c r="E299" s="20">
        <v>1093787</v>
      </c>
      <c r="F299" s="32">
        <v>129039.57000000007</v>
      </c>
      <c r="G299" s="21">
        <v>0.1180000000000001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95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7" t="s">
        <v>93</v>
      </c>
      <c r="B301" s="95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05">
        <v>0</v>
      </c>
      <c r="C302" s="24">
        <v>16524</v>
      </c>
      <c r="D302" s="24">
        <v>4463.45</v>
      </c>
      <c r="E302" s="24">
        <v>1521204.97</v>
      </c>
      <c r="F302" s="24">
        <v>-1516741.52</v>
      </c>
      <c r="G302" s="22">
        <v>-0.99709999999999999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45">
        <v>0</v>
      </c>
      <c r="C303" s="20">
        <v>16524</v>
      </c>
      <c r="D303" s="20">
        <v>4463.45</v>
      </c>
      <c r="E303" s="20">
        <v>1521204.97</v>
      </c>
      <c r="F303" s="32">
        <v>-1516741.52</v>
      </c>
      <c r="G303" s="21">
        <v>-0.99709999999999999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95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7" t="s">
        <v>95</v>
      </c>
      <c r="B305" s="95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05">
        <v>366659.58999999997</v>
      </c>
      <c r="C306" s="24">
        <v>0</v>
      </c>
      <c r="D306" s="24">
        <v>9056736.3800000008</v>
      </c>
      <c r="E306" s="24">
        <v>9085507.8200000003</v>
      </c>
      <c r="F306" s="24">
        <v>-28771.439999999478</v>
      </c>
      <c r="G306" s="22">
        <v>-3.1999999999999806E-3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45">
        <v>366659.58999999997</v>
      </c>
      <c r="C307" s="20">
        <v>0</v>
      </c>
      <c r="D307" s="20">
        <v>9056736.3800000008</v>
      </c>
      <c r="E307" s="20">
        <v>9085507.8200000003</v>
      </c>
      <c r="F307" s="32">
        <v>-28771.439999999478</v>
      </c>
      <c r="G307" s="21">
        <v>-3.1999999999999806E-3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95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7" t="s">
        <v>97</v>
      </c>
      <c r="B309" s="95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06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96">
        <v>770180.35</v>
      </c>
      <c r="C311" s="25">
        <v>959313.81</v>
      </c>
      <c r="D311" s="25">
        <v>6991698.5600000005</v>
      </c>
      <c r="E311" s="25">
        <v>7813344.5399999991</v>
      </c>
      <c r="F311" s="31">
        <v>-821645.97999999858</v>
      </c>
      <c r="G311" s="22">
        <v>-0.10519999999999996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45">
        <v>770180.35</v>
      </c>
      <c r="C312" s="20">
        <v>959313.81</v>
      </c>
      <c r="D312" s="20">
        <v>6991698.5600000005</v>
      </c>
      <c r="E312" s="20">
        <v>7813344.5399999991</v>
      </c>
      <c r="F312" s="32">
        <v>-821645.97999999858</v>
      </c>
      <c r="G312" s="21">
        <v>-0.10519999999999996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45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7" t="s">
        <v>99</v>
      </c>
      <c r="B314" s="45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05">
        <v>0</v>
      </c>
      <c r="C315" s="24">
        <v>10000000</v>
      </c>
      <c r="D315" s="24">
        <v>0</v>
      </c>
      <c r="E315" s="24">
        <v>10000000</v>
      </c>
      <c r="F315" s="24">
        <v>-10000000</v>
      </c>
      <c r="G315" s="22">
        <v>-1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45">
        <v>0</v>
      </c>
      <c r="C316" s="20">
        <v>10000000</v>
      </c>
      <c r="D316" s="20">
        <v>0</v>
      </c>
      <c r="E316" s="20">
        <v>10000000</v>
      </c>
      <c r="F316" s="32">
        <v>-10000000</v>
      </c>
      <c r="G316" s="21">
        <v>-1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95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7" t="s">
        <v>101</v>
      </c>
      <c r="B318" s="95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06">
        <v>0.5</v>
      </c>
      <c r="C319" s="33">
        <v>0</v>
      </c>
      <c r="D319" s="33">
        <v>2959.33</v>
      </c>
      <c r="E319" s="33">
        <v>8</v>
      </c>
      <c r="F319" s="33">
        <v>2951.33</v>
      </c>
      <c r="G319" s="34">
        <v>368.91629999999998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99">
        <v>54882.43</v>
      </c>
      <c r="C320" s="23">
        <v>54784.1</v>
      </c>
      <c r="D320" s="11">
        <v>741151.24000000011</v>
      </c>
      <c r="E320" s="11">
        <v>698534.03</v>
      </c>
      <c r="F320" s="11">
        <v>42617.210000000079</v>
      </c>
      <c r="G320" s="21">
        <v>6.0999999999999943E-2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07">
        <v>219527.98</v>
      </c>
      <c r="C321" s="136">
        <v>219116.95</v>
      </c>
      <c r="D321" s="25">
        <v>2951802.9499999997</v>
      </c>
      <c r="E321" s="25">
        <v>2794084.9500000007</v>
      </c>
      <c r="F321" s="25">
        <v>157717.99999999907</v>
      </c>
      <c r="G321" s="22">
        <v>5.6400000000000006E-2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45">
        <v>274410.91000000003</v>
      </c>
      <c r="C322" s="20">
        <v>273901.05</v>
      </c>
      <c r="D322" s="20">
        <v>3695913.5199999996</v>
      </c>
      <c r="E322" s="20">
        <v>3492626.9800000004</v>
      </c>
      <c r="F322" s="32">
        <v>203286.53999999911</v>
      </c>
      <c r="G322" s="21">
        <v>5.8200000000000029E-2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95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7" t="s">
        <v>102</v>
      </c>
      <c r="B324" s="95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05">
        <v>11950350.289999999</v>
      </c>
      <c r="C325" s="24">
        <v>12208754.159999998</v>
      </c>
      <c r="D325" s="24">
        <v>145978410.69</v>
      </c>
      <c r="E325" s="24">
        <v>150583793.22999999</v>
      </c>
      <c r="F325" s="24">
        <v>-4605382.5399999917</v>
      </c>
      <c r="G325" s="22">
        <v>-3.0599999999999961E-2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45">
        <v>11950350.289999999</v>
      </c>
      <c r="C326" s="20">
        <v>12208754.159999998</v>
      </c>
      <c r="D326" s="20">
        <v>145978410.69</v>
      </c>
      <c r="E326" s="20">
        <v>150583793.22999999</v>
      </c>
      <c r="F326" s="32">
        <v>-4605382.5399999917</v>
      </c>
      <c r="G326" s="21">
        <v>-3.0599999999999961E-2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45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7" t="s">
        <v>207</v>
      </c>
      <c r="B328" s="45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06">
        <v>0</v>
      </c>
      <c r="C329" s="33">
        <v>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99">
        <v>0</v>
      </c>
      <c r="C330" s="23">
        <v>0</v>
      </c>
      <c r="D330" s="11">
        <v>11196449.77</v>
      </c>
      <c r="E330" s="11">
        <v>11187645.449999999</v>
      </c>
      <c r="F330" s="11">
        <v>8804.320000000298</v>
      </c>
      <c r="G330" s="21">
        <v>7.9999999999991189E-4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07">
        <v>0</v>
      </c>
      <c r="C331" s="136">
        <v>0</v>
      </c>
      <c r="D331" s="25">
        <v>7603550.2300000004</v>
      </c>
      <c r="E331" s="25">
        <v>7612354.5499999998</v>
      </c>
      <c r="F331" s="25">
        <v>-8804.3199999993667</v>
      </c>
      <c r="G331" s="22">
        <v>-1.1999999999999789E-3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45">
        <v>0</v>
      </c>
      <c r="C332" s="20">
        <v>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45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7" t="s">
        <v>104</v>
      </c>
      <c r="B334" s="95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05">
        <v>0</v>
      </c>
      <c r="C335" s="24">
        <v>0</v>
      </c>
      <c r="D335" s="24">
        <v>12280</v>
      </c>
      <c r="E335" s="24">
        <v>8350</v>
      </c>
      <c r="F335" s="24">
        <v>3930</v>
      </c>
      <c r="G335" s="22">
        <v>0.4706999999999999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45">
        <v>0</v>
      </c>
      <c r="C336" s="20">
        <v>0</v>
      </c>
      <c r="D336" s="20">
        <v>12280</v>
      </c>
      <c r="E336" s="20">
        <v>8350</v>
      </c>
      <c r="F336" s="32">
        <v>3930</v>
      </c>
      <c r="G336" s="21">
        <v>0.4706999999999999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95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7" t="s">
        <v>106</v>
      </c>
      <c r="B338" s="95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05">
        <v>62749.53</v>
      </c>
      <c r="C339" s="24">
        <v>82262.960000000006</v>
      </c>
      <c r="D339" s="24">
        <v>696020.4600000002</v>
      </c>
      <c r="E339" s="24">
        <v>877704.78000000014</v>
      </c>
      <c r="F339" s="24">
        <v>-181684.31999999995</v>
      </c>
      <c r="G339" s="22">
        <v>-0.20699999999999996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45">
        <v>62749.53</v>
      </c>
      <c r="C340" s="20">
        <v>82262.960000000006</v>
      </c>
      <c r="D340" s="20">
        <v>696020.4600000002</v>
      </c>
      <c r="E340" s="20">
        <v>877704.78000000014</v>
      </c>
      <c r="F340" s="32">
        <v>-181684.31999999995</v>
      </c>
      <c r="G340" s="21">
        <v>-0.20699999999999996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45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7" t="s">
        <v>108</v>
      </c>
      <c r="B342" s="45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05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45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95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7" t="s">
        <v>233</v>
      </c>
      <c r="B346" s="95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05">
        <v>8.0500000000000007</v>
      </c>
      <c r="C347" s="24">
        <v>71.539999999999992</v>
      </c>
      <c r="D347" s="24">
        <v>356.46999999999997</v>
      </c>
      <c r="E347" s="24">
        <v>26474.760000000002</v>
      </c>
      <c r="F347" s="24">
        <v>-26118.29</v>
      </c>
      <c r="G347" s="22">
        <v>-0.98650000000000004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45">
        <v>8.0500000000000007</v>
      </c>
      <c r="C348" s="20">
        <v>71.539999999999992</v>
      </c>
      <c r="D348" s="20">
        <v>356.46999999999997</v>
      </c>
      <c r="E348" s="20">
        <v>26474.760000000002</v>
      </c>
      <c r="F348" s="32">
        <v>-26118.29</v>
      </c>
      <c r="G348" s="21">
        <v>-0.98650000000000004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95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7" t="s">
        <v>110</v>
      </c>
      <c r="B350" s="95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06">
        <v>163836.97</v>
      </c>
      <c r="C351" s="33">
        <v>226239.82</v>
      </c>
      <c r="D351" s="33">
        <v>2410370.23</v>
      </c>
      <c r="E351" s="33">
        <v>2848135.6399999997</v>
      </c>
      <c r="F351" s="33">
        <v>-437765.40999999968</v>
      </c>
      <c r="G351" s="34">
        <v>-0.15369999999999995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99">
        <v>4542376.5</v>
      </c>
      <c r="C352" s="23">
        <v>6260980.2000000002</v>
      </c>
      <c r="D352" s="11">
        <v>11257168.120000001</v>
      </c>
      <c r="E352" s="11">
        <v>13251766.17</v>
      </c>
      <c r="F352" s="11">
        <v>-1994598.0499999989</v>
      </c>
      <c r="G352" s="21">
        <v>-0.15049999999999997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99">
        <v>2079776.94</v>
      </c>
      <c r="C353" s="23">
        <v>2888489.04</v>
      </c>
      <c r="D353" s="11">
        <v>5159199.99</v>
      </c>
      <c r="E353" s="11">
        <v>6244906.1799999997</v>
      </c>
      <c r="F353" s="11">
        <v>-1085706.1899999995</v>
      </c>
      <c r="G353" s="21">
        <v>-0.17390000000000005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07">
        <v>2220968.64</v>
      </c>
      <c r="C354" s="136">
        <v>3063406.92</v>
      </c>
      <c r="D354" s="25">
        <v>5499848.5199999996</v>
      </c>
      <c r="E354" s="25">
        <v>6521348.9499999993</v>
      </c>
      <c r="F354" s="25">
        <v>-1021500.4299999997</v>
      </c>
      <c r="G354" s="22">
        <v>-0.15659999999999996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45">
        <v>9006959.0500000007</v>
      </c>
      <c r="C355" s="20">
        <v>12439115.98</v>
      </c>
      <c r="D355" s="20">
        <v>24326586.860000003</v>
      </c>
      <c r="E355" s="20">
        <v>28866156.939999998</v>
      </c>
      <c r="F355" s="32">
        <v>-4539570.0799999945</v>
      </c>
      <c r="G355" s="21">
        <v>-0.1573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45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7" t="s">
        <v>212</v>
      </c>
      <c r="B357" s="95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08">
        <v>0</v>
      </c>
      <c r="C358" s="108">
        <v>19.649999999999999</v>
      </c>
      <c r="D358" s="50">
        <v>18010.71</v>
      </c>
      <c r="E358" s="50">
        <v>6479.2599999999993</v>
      </c>
      <c r="F358" s="50">
        <v>11531.45</v>
      </c>
      <c r="G358" s="51">
        <v>1.7797000000000001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45">
        <v>0</v>
      </c>
      <c r="C359" s="116">
        <v>19.649999999999999</v>
      </c>
      <c r="D359" s="20">
        <v>18010.71</v>
      </c>
      <c r="E359" s="20">
        <v>6479.2599999999993</v>
      </c>
      <c r="F359" s="33">
        <v>11531.45</v>
      </c>
      <c r="G359" s="21">
        <v>1.7797000000000001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95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7" t="s">
        <v>291</v>
      </c>
      <c r="B361" s="95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292</v>
      </c>
      <c r="B362" s="106">
        <v>579869.28</v>
      </c>
      <c r="C362" s="33">
        <v>580389.89</v>
      </c>
      <c r="D362" s="33">
        <v>5248682.08</v>
      </c>
      <c r="E362" s="33">
        <v>4732518.42</v>
      </c>
      <c r="F362" s="33">
        <v>516163.66000000015</v>
      </c>
      <c r="G362" s="21">
        <v>0.10909999999999997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293</v>
      </c>
      <c r="B363" s="107">
        <v>11834.31</v>
      </c>
      <c r="C363" s="136">
        <v>11844.69</v>
      </c>
      <c r="D363" s="25">
        <v>107315.56999999999</v>
      </c>
      <c r="E363" s="25">
        <v>96582.06</v>
      </c>
      <c r="F363" s="25">
        <v>10733.509999999995</v>
      </c>
      <c r="G363" s="22">
        <v>0.11109999999999998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45">
        <v>591703.59000000008</v>
      </c>
      <c r="C364" s="20">
        <v>592234.57999999996</v>
      </c>
      <c r="D364" s="20">
        <v>5355997.6500000004</v>
      </c>
      <c r="E364" s="20">
        <v>4829100.4799999995</v>
      </c>
      <c r="F364" s="20">
        <v>526897.17000000016</v>
      </c>
      <c r="G364" s="21">
        <v>0.10909999999999997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95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95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95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95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92" t="s">
        <v>341</v>
      </c>
      <c r="B369" s="95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92" t="s">
        <v>330</v>
      </c>
      <c r="B370" s="95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09"/>
      <c r="C371" s="7"/>
      <c r="D371" s="7" t="s">
        <v>342</v>
      </c>
      <c r="E371" s="7" t="s">
        <v>331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0" t="s">
        <v>301</v>
      </c>
      <c r="C372" s="7" t="s">
        <v>348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0">
        <v>2014</v>
      </c>
      <c r="C373" s="41">
        <v>2013</v>
      </c>
      <c r="D373" s="43">
        <v>41820</v>
      </c>
      <c r="E373" s="44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95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45">
        <v>5921.07</v>
      </c>
      <c r="C375" s="20">
        <v>6618.31</v>
      </c>
      <c r="D375" s="20">
        <v>70503.7</v>
      </c>
      <c r="E375" s="20">
        <v>68668.67</v>
      </c>
      <c r="F375" s="20">
        <v>1835.0299999999988</v>
      </c>
      <c r="G375" s="21">
        <v>2.6699999999999946E-2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95">
        <v>97955.62</v>
      </c>
      <c r="C376" s="11">
        <v>89661.95</v>
      </c>
      <c r="D376" s="11">
        <v>1088702.46</v>
      </c>
      <c r="E376" s="11">
        <v>1065068.3999999999</v>
      </c>
      <c r="F376" s="11">
        <v>23634.060000000056</v>
      </c>
      <c r="G376" s="21">
        <v>2.2199999999999998E-2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95">
        <v>671.58</v>
      </c>
      <c r="C377" s="11">
        <v>378.3</v>
      </c>
      <c r="D377" s="11">
        <v>4153.630000000001</v>
      </c>
      <c r="E377" s="11">
        <v>4751.0599999999995</v>
      </c>
      <c r="F377" s="11">
        <v>-597.42999999999847</v>
      </c>
      <c r="G377" s="21">
        <v>-0.12570000000000003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343</v>
      </c>
      <c r="B378" s="95">
        <v>1274.1300000000001</v>
      </c>
      <c r="C378" s="11"/>
      <c r="D378" s="11">
        <v>13878.02</v>
      </c>
      <c r="E378" s="11">
        <v>0</v>
      </c>
      <c r="F378" s="11">
        <v>13878.02</v>
      </c>
      <c r="G378" s="21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95">
        <v>49160.98</v>
      </c>
      <c r="C379" s="11">
        <v>49836.39</v>
      </c>
      <c r="D379" s="11">
        <v>587241.22</v>
      </c>
      <c r="E379" s="11">
        <v>616051.81999999995</v>
      </c>
      <c r="F379" s="11">
        <v>-28810.599999999977</v>
      </c>
      <c r="G379" s="21">
        <v>-4.6799999999999953E-2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95">
        <v>61323.57</v>
      </c>
      <c r="C380" s="11">
        <v>68139.59</v>
      </c>
      <c r="D380" s="11">
        <v>713976.07999999984</v>
      </c>
      <c r="E380" s="11">
        <v>706355.96000000008</v>
      </c>
      <c r="F380" s="11">
        <v>7620.1199999997625</v>
      </c>
      <c r="G380" s="21">
        <v>1.0799999999999921E-2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95">
        <v>14078.74</v>
      </c>
      <c r="C381" s="11">
        <v>13813.410000000002</v>
      </c>
      <c r="D381" s="11">
        <v>182316.56</v>
      </c>
      <c r="E381" s="11">
        <v>135274.35</v>
      </c>
      <c r="F381" s="11">
        <v>47042.209999999992</v>
      </c>
      <c r="G381" s="21">
        <v>0.34780000000000011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173</v>
      </c>
      <c r="B382" s="95">
        <v>35729.69</v>
      </c>
      <c r="C382" s="11">
        <v>36386.19</v>
      </c>
      <c r="D382" s="11">
        <v>370229.98999999993</v>
      </c>
      <c r="E382" s="11">
        <v>349859.31</v>
      </c>
      <c r="F382" s="11">
        <v>20370.679999999935</v>
      </c>
      <c r="G382" s="21">
        <v>5.8200000000000029E-2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112</v>
      </c>
      <c r="B383" s="95">
        <v>157295.06</v>
      </c>
      <c r="C383" s="11">
        <v>156495.60999999999</v>
      </c>
      <c r="D383" s="11">
        <v>1763701.5800000003</v>
      </c>
      <c r="E383" s="11">
        <v>1709284.7900000005</v>
      </c>
      <c r="F383" s="11">
        <v>54416.789999999804</v>
      </c>
      <c r="G383" s="21">
        <v>3.180000000000005E-2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95">
        <v>97104.12</v>
      </c>
      <c r="C384" s="11">
        <v>101257.29000000001</v>
      </c>
      <c r="D384" s="11">
        <v>1125275.2799999998</v>
      </c>
      <c r="E384" s="11">
        <v>1099044.02</v>
      </c>
      <c r="F384" s="11">
        <v>26231.259999999776</v>
      </c>
      <c r="G384" s="21">
        <v>2.3900000000000032E-2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95">
        <v>589027.14</v>
      </c>
      <c r="C385" s="11">
        <v>586582.37</v>
      </c>
      <c r="D385" s="11">
        <v>6922725.6000000006</v>
      </c>
      <c r="E385" s="11">
        <v>6642382.5300000003</v>
      </c>
      <c r="F385" s="11">
        <v>280343.0700000003</v>
      </c>
      <c r="G385" s="21">
        <v>4.2200000000000015E-2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95">
        <v>17417.32</v>
      </c>
      <c r="C386" s="11">
        <v>16815.32</v>
      </c>
      <c r="D386" s="11">
        <v>215558.06</v>
      </c>
      <c r="E386" s="11">
        <v>197443.14000000004</v>
      </c>
      <c r="F386" s="11">
        <v>18114.919999999955</v>
      </c>
      <c r="G386" s="21">
        <v>9.1699999999999893E-2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95">
        <v>176400.19</v>
      </c>
      <c r="C387" s="11">
        <v>177460.91</v>
      </c>
      <c r="D387" s="11">
        <v>2132184.4500000002</v>
      </c>
      <c r="E387" s="11">
        <v>2018870.2899999998</v>
      </c>
      <c r="F387" s="11">
        <v>113314.16000000038</v>
      </c>
      <c r="G387" s="21">
        <v>5.6100000000000039E-2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95">
        <v>33994.1</v>
      </c>
      <c r="C388" s="11">
        <v>36918.82</v>
      </c>
      <c r="D388" s="11">
        <v>447754.17</v>
      </c>
      <c r="E388" s="11">
        <v>413842.95</v>
      </c>
      <c r="F388" s="11">
        <v>33911.219999999972</v>
      </c>
      <c r="G388" s="21">
        <v>8.1900000000000084E-2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95">
        <v>38450.01</v>
      </c>
      <c r="C389" s="11">
        <v>58200.87</v>
      </c>
      <c r="D389" s="11">
        <v>447882.13000000006</v>
      </c>
      <c r="E389" s="11">
        <v>507160.23</v>
      </c>
      <c r="F389" s="11">
        <v>-59278.099999999919</v>
      </c>
      <c r="G389" s="21">
        <v>-0.1169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95">
        <v>7150.21</v>
      </c>
      <c r="C390" s="11">
        <v>9337.2199999999993</v>
      </c>
      <c r="D390" s="11">
        <v>101018.81000000001</v>
      </c>
      <c r="E390" s="11">
        <v>104379.14999999998</v>
      </c>
      <c r="F390" s="11">
        <v>-3360.3399999999674</v>
      </c>
      <c r="G390" s="21">
        <v>-3.2200000000000006E-2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344</v>
      </c>
      <c r="B391" s="95">
        <v>251302.2</v>
      </c>
      <c r="C391" s="11">
        <v>239280.83</v>
      </c>
      <c r="D391" s="11">
        <v>2831020.04</v>
      </c>
      <c r="E391" s="11">
        <v>2885314.19</v>
      </c>
      <c r="F391" s="11">
        <v>-54294.149999999907</v>
      </c>
      <c r="G391" s="21">
        <v>-1.8800000000000039E-2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95">
        <v>307147.31</v>
      </c>
      <c r="C392" s="11">
        <v>292454.37</v>
      </c>
      <c r="D392" s="11">
        <v>3460280.7800000007</v>
      </c>
      <c r="E392" s="11">
        <v>3526495.2399999998</v>
      </c>
      <c r="F392" s="11">
        <v>-66214.459999999031</v>
      </c>
      <c r="G392" s="21">
        <v>-1.8800000000000039E-2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95">
        <v>448407.18000000005</v>
      </c>
      <c r="C393" s="11">
        <v>440187.94</v>
      </c>
      <c r="D393" s="11">
        <v>5195002.22</v>
      </c>
      <c r="E393" s="11">
        <v>4985659.7600000007</v>
      </c>
      <c r="F393" s="11">
        <v>209342.45999999903</v>
      </c>
      <c r="G393" s="21">
        <v>4.2000000000000037E-2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95">
        <v>1429.16</v>
      </c>
      <c r="C394" s="11">
        <v>826.06000000000006</v>
      </c>
      <c r="D394" s="11">
        <v>7981.4699999999993</v>
      </c>
      <c r="E394" s="11">
        <v>7469.4100000000008</v>
      </c>
      <c r="F394" s="11">
        <v>512.05999999999858</v>
      </c>
      <c r="G394" s="21">
        <v>6.8599999999999994E-2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95">
        <v>24233.25</v>
      </c>
      <c r="C395" s="11">
        <v>28699.39</v>
      </c>
      <c r="D395" s="11">
        <v>296797.46000000002</v>
      </c>
      <c r="E395" s="11">
        <v>277108.82</v>
      </c>
      <c r="F395" s="11">
        <v>19688.640000000014</v>
      </c>
      <c r="G395" s="21">
        <v>7.1099999999999941E-2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95">
        <v>6.96</v>
      </c>
      <c r="C396" s="11">
        <v>0</v>
      </c>
      <c r="D396" s="11">
        <v>153548.36999999997</v>
      </c>
      <c r="E396" s="11">
        <v>16729.25</v>
      </c>
      <c r="F396" s="11">
        <v>136819.11999999997</v>
      </c>
      <c r="G396" s="21">
        <v>8.1783999999999999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95">
        <v>293751.86</v>
      </c>
      <c r="C397" s="11">
        <v>291795.88</v>
      </c>
      <c r="D397" s="11">
        <v>3362925.47</v>
      </c>
      <c r="E397" s="11">
        <v>3201324.94</v>
      </c>
      <c r="F397" s="11">
        <v>161600.53000000026</v>
      </c>
      <c r="G397" s="21">
        <v>5.0499999999999989E-2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95">
        <v>1546697.67</v>
      </c>
      <c r="C398" s="11">
        <v>396732.47</v>
      </c>
      <c r="D398" s="11">
        <v>7925625.0899999989</v>
      </c>
      <c r="E398" s="11">
        <v>4285316.71</v>
      </c>
      <c r="F398" s="11">
        <v>3640308.379999999</v>
      </c>
      <c r="G398" s="21">
        <v>0.84949999999999992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95">
        <v>3152.63</v>
      </c>
      <c r="C399" s="11">
        <v>2842.1</v>
      </c>
      <c r="D399" s="11">
        <v>24713.88</v>
      </c>
      <c r="E399" s="11">
        <v>26483.91</v>
      </c>
      <c r="F399" s="11">
        <v>-1770.0299999999988</v>
      </c>
      <c r="G399" s="21">
        <v>-6.6799999999999971E-2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95">
        <v>70360.53</v>
      </c>
      <c r="C400" s="11">
        <v>67808.820000000007</v>
      </c>
      <c r="D400" s="11">
        <v>848067.08</v>
      </c>
      <c r="E400" s="11">
        <v>752419.3</v>
      </c>
      <c r="F400" s="11">
        <v>95647.779999999912</v>
      </c>
      <c r="G400" s="21">
        <v>0.12709999999999999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95">
        <v>126923.41</v>
      </c>
      <c r="C401" s="11">
        <v>109938.83</v>
      </c>
      <c r="D401" s="11">
        <v>1469959.2699999998</v>
      </c>
      <c r="E401" s="11">
        <v>1400528.33</v>
      </c>
      <c r="F401" s="11">
        <v>69430.939999999711</v>
      </c>
      <c r="G401" s="21">
        <v>4.9600000000000088E-2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95">
        <v>8853.7300000000014</v>
      </c>
      <c r="C402" s="11">
        <v>10969.73</v>
      </c>
      <c r="D402" s="11">
        <v>110224.21999999999</v>
      </c>
      <c r="E402" s="11">
        <v>118215.63</v>
      </c>
      <c r="F402" s="11">
        <v>-7991.410000000018</v>
      </c>
      <c r="G402" s="21">
        <v>-6.7599999999999993E-2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157</v>
      </c>
      <c r="B403" s="95">
        <v>24420.35</v>
      </c>
      <c r="C403" s="11">
        <v>20709.850000000002</v>
      </c>
      <c r="D403" s="11">
        <v>266297.08</v>
      </c>
      <c r="E403" s="11">
        <v>248205.65</v>
      </c>
      <c r="F403" s="11">
        <v>18091.430000000022</v>
      </c>
      <c r="G403" s="21">
        <v>7.2899999999999965E-2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153</v>
      </c>
      <c r="B404" s="95">
        <v>2854.2</v>
      </c>
      <c r="C404" s="11">
        <v>3328.07</v>
      </c>
      <c r="D404" s="11">
        <v>40407.409999999996</v>
      </c>
      <c r="E404" s="11">
        <v>40830.9</v>
      </c>
      <c r="F404" s="11">
        <v>-423.49000000000524</v>
      </c>
      <c r="G404" s="21">
        <v>-1.0399999999999965E-2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95">
        <v>29123.98</v>
      </c>
      <c r="C405" s="11">
        <v>28241.210000000003</v>
      </c>
      <c r="D405" s="11">
        <v>373441.82999999996</v>
      </c>
      <c r="E405" s="11">
        <v>346605.66</v>
      </c>
      <c r="F405" s="11">
        <v>26836.169999999984</v>
      </c>
      <c r="G405" s="21">
        <v>7.7399999999999913E-2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95">
        <v>80704.320000000007</v>
      </c>
      <c r="C406" s="11">
        <v>127225.19999999998</v>
      </c>
      <c r="D406" s="11">
        <v>1148195.57</v>
      </c>
      <c r="E406" s="11">
        <v>1135825.3600000001</v>
      </c>
      <c r="F406" s="11">
        <v>12370.209999999963</v>
      </c>
      <c r="G406" s="21">
        <v>1.089999999999991E-2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95">
        <v>52793.11</v>
      </c>
      <c r="C407" s="11">
        <v>52204.43</v>
      </c>
      <c r="D407" s="11">
        <v>634772.66</v>
      </c>
      <c r="E407" s="11">
        <v>578416.18000000005</v>
      </c>
      <c r="F407" s="11">
        <v>56356.479999999981</v>
      </c>
      <c r="G407" s="21">
        <v>9.7399999999999931E-2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95">
        <v>796.6</v>
      </c>
      <c r="C408" s="11">
        <v>1754.73</v>
      </c>
      <c r="D408" s="11">
        <v>10260.010000000002</v>
      </c>
      <c r="E408" s="11">
        <v>10396.459999999999</v>
      </c>
      <c r="F408" s="11">
        <v>-136.44999999999709</v>
      </c>
      <c r="G408" s="21">
        <v>-1.3100000000000001E-2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95">
        <v>92231.71</v>
      </c>
      <c r="C409" s="11">
        <v>91693.31</v>
      </c>
      <c r="D409" s="11">
        <v>1056276.71</v>
      </c>
      <c r="E409" s="11">
        <v>1008772.21</v>
      </c>
      <c r="F409" s="11">
        <v>47504.5</v>
      </c>
      <c r="G409" s="21">
        <v>4.709999999999992E-2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95">
        <v>2882.23</v>
      </c>
      <c r="C410" s="11">
        <v>2520.36</v>
      </c>
      <c r="D410" s="11">
        <v>34548.049999999996</v>
      </c>
      <c r="E410" s="11">
        <v>25390.619999999995</v>
      </c>
      <c r="F410" s="11">
        <v>9157.43</v>
      </c>
      <c r="G410" s="21">
        <v>0.36070000000000002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95">
        <v>19822.34</v>
      </c>
      <c r="C411" s="11">
        <v>27035.22</v>
      </c>
      <c r="D411" s="11">
        <v>236917.91999999998</v>
      </c>
      <c r="E411" s="11">
        <v>209970.67</v>
      </c>
      <c r="F411" s="11">
        <v>26947.249999999971</v>
      </c>
      <c r="G411" s="21">
        <v>0.12830000000000008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95">
        <v>211070.91</v>
      </c>
      <c r="C412" s="11">
        <v>207911.24000000002</v>
      </c>
      <c r="D412" s="11">
        <v>2213013.13</v>
      </c>
      <c r="E412" s="11">
        <v>2030870.6600000001</v>
      </c>
      <c r="F412" s="11">
        <v>182142.46999999974</v>
      </c>
      <c r="G412" s="21">
        <v>8.9699999999999891E-2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95">
        <v>11022.54</v>
      </c>
      <c r="C413" s="11">
        <v>9237.31</v>
      </c>
      <c r="D413" s="11">
        <v>129188.85999999999</v>
      </c>
      <c r="E413" s="11">
        <v>97891.43</v>
      </c>
      <c r="F413" s="11">
        <v>31297.429999999993</v>
      </c>
      <c r="G413" s="21">
        <v>0.3197000000000001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95">
        <v>36789.06</v>
      </c>
      <c r="C414" s="11">
        <v>37821.300000000003</v>
      </c>
      <c r="D414" s="11">
        <v>424337.48000000004</v>
      </c>
      <c r="E414" s="11">
        <v>442414.24999999994</v>
      </c>
      <c r="F414" s="11">
        <v>-18076.769999999902</v>
      </c>
      <c r="G414" s="21">
        <v>-4.0900000000000047E-2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95">
        <v>71281.89</v>
      </c>
      <c r="C415" s="11">
        <v>86425.16</v>
      </c>
      <c r="D415" s="11">
        <v>871948.41999999993</v>
      </c>
      <c r="E415" s="11">
        <v>805533.67999999993</v>
      </c>
      <c r="F415" s="11">
        <v>66414.739999999991</v>
      </c>
      <c r="G415" s="21">
        <v>8.2400000000000029E-2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95">
        <v>28151.96</v>
      </c>
      <c r="C416" s="11">
        <v>31430.679999999997</v>
      </c>
      <c r="D416" s="11">
        <v>356102.24000000005</v>
      </c>
      <c r="E416" s="11">
        <v>348825.51000000007</v>
      </c>
      <c r="F416" s="11">
        <v>7276.7299999999814</v>
      </c>
      <c r="G416" s="21">
        <v>2.0899999999999919E-2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95">
        <v>118854.25</v>
      </c>
      <c r="C417" s="11">
        <v>125738.95999999999</v>
      </c>
      <c r="D417" s="11">
        <v>1450176.12</v>
      </c>
      <c r="E417" s="11">
        <v>1505592.93</v>
      </c>
      <c r="F417" s="11">
        <v>-55416.809999999823</v>
      </c>
      <c r="G417" s="21">
        <v>-3.6800000000000055E-2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95">
        <v>133605.69</v>
      </c>
      <c r="C418" s="11">
        <v>75434.11</v>
      </c>
      <c r="D418" s="11">
        <v>1345270.48</v>
      </c>
      <c r="E418" s="11">
        <v>970424.49</v>
      </c>
      <c r="F418" s="11">
        <v>374845.99</v>
      </c>
      <c r="G418" s="21">
        <v>0.38630000000000009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95">
        <v>22250.78</v>
      </c>
      <c r="C419" s="11">
        <v>11968.49</v>
      </c>
      <c r="D419" s="11">
        <v>173990.19999999998</v>
      </c>
      <c r="E419" s="11">
        <v>159952.1</v>
      </c>
      <c r="F419" s="11">
        <v>14038.099999999977</v>
      </c>
      <c r="G419" s="21">
        <v>8.78000000000001E-2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95">
        <v>145910.39999999999</v>
      </c>
      <c r="C420" s="11">
        <v>162626.75</v>
      </c>
      <c r="D420" s="11">
        <v>1639491.1999999997</v>
      </c>
      <c r="E420" s="11">
        <v>1559428.73</v>
      </c>
      <c r="F420" s="11">
        <v>80062.469999999739</v>
      </c>
      <c r="G420" s="21">
        <v>5.1299999999999901E-2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95">
        <v>27485.26</v>
      </c>
      <c r="C421" s="11">
        <v>36798.89</v>
      </c>
      <c r="D421" s="11">
        <v>342815.51</v>
      </c>
      <c r="E421" s="11">
        <v>368434.86000000004</v>
      </c>
      <c r="F421" s="11">
        <v>-25619.350000000035</v>
      </c>
      <c r="G421" s="21">
        <v>-6.9500000000000006E-2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95">
        <v>2120.85</v>
      </c>
      <c r="C422" s="11">
        <v>2081.62</v>
      </c>
      <c r="D422" s="11">
        <v>24435.649999999994</v>
      </c>
      <c r="E422" s="11">
        <v>26958.01</v>
      </c>
      <c r="F422" s="11">
        <v>-2522.3600000000042</v>
      </c>
      <c r="G422" s="21">
        <v>-9.3600000000000017E-2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95">
        <v>153521.29</v>
      </c>
      <c r="C423" s="11">
        <v>171710.37</v>
      </c>
      <c r="D423" s="11">
        <v>2054501.8399999999</v>
      </c>
      <c r="E423" s="11">
        <v>2042889.56</v>
      </c>
      <c r="F423" s="11">
        <v>11612.279999999795</v>
      </c>
      <c r="G423" s="21">
        <v>5.7000000000000384E-3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95">
        <v>313420.83</v>
      </c>
      <c r="C424" s="11">
        <v>335574.44</v>
      </c>
      <c r="D424" s="11">
        <v>3889606.1400000006</v>
      </c>
      <c r="E424" s="11">
        <v>3770137.9</v>
      </c>
      <c r="F424" s="11">
        <v>119468.24000000069</v>
      </c>
      <c r="G424" s="21">
        <v>3.1700000000000061E-2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95">
        <v>48903.34</v>
      </c>
      <c r="C425" s="11">
        <v>46356.700000000004</v>
      </c>
      <c r="D425" s="11">
        <v>551530.85</v>
      </c>
      <c r="E425" s="11">
        <v>547518.88</v>
      </c>
      <c r="F425" s="11">
        <v>4011.9699999999721</v>
      </c>
      <c r="G425" s="21">
        <v>7.3000000000000842E-3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95">
        <v>93084.65</v>
      </c>
      <c r="C426" s="11">
        <v>92783.65</v>
      </c>
      <c r="D426" s="11">
        <v>1104787.5999999999</v>
      </c>
      <c r="E426" s="11">
        <v>1104789.3699999999</v>
      </c>
      <c r="F426" s="11">
        <v>-1.7700000000186265</v>
      </c>
      <c r="G426" s="21">
        <v>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95">
        <v>55941.29</v>
      </c>
      <c r="C427" s="11">
        <v>62491.590000000004</v>
      </c>
      <c r="D427" s="11">
        <v>649702.65999999992</v>
      </c>
      <c r="E427" s="11">
        <v>707552.51</v>
      </c>
      <c r="F427" s="11">
        <v>-57849.850000000093</v>
      </c>
      <c r="G427" s="21">
        <v>-8.1799999999999984E-2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335</v>
      </c>
      <c r="B428" s="95">
        <v>17394.830000000002</v>
      </c>
      <c r="C428" s="11">
        <v>20102.07</v>
      </c>
      <c r="D428" s="11">
        <v>198265.16999999998</v>
      </c>
      <c r="E428" s="11">
        <v>134997.68</v>
      </c>
      <c r="F428" s="11">
        <v>63267.489999999991</v>
      </c>
      <c r="G428" s="21">
        <v>0.46869999999999989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95">
        <v>18784.68</v>
      </c>
      <c r="C429" s="11">
        <v>19033.48</v>
      </c>
      <c r="D429" s="11">
        <v>216900.23999999993</v>
      </c>
      <c r="E429" s="11">
        <v>220125.56</v>
      </c>
      <c r="F429" s="11">
        <v>-3225.3200000000652</v>
      </c>
      <c r="G429" s="21">
        <v>-1.4700000000000046E-2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95">
        <v>35301.9</v>
      </c>
      <c r="C430" s="11">
        <v>38220.090000000004</v>
      </c>
      <c r="D430" s="11">
        <v>431547.04000000004</v>
      </c>
      <c r="E430" s="11">
        <v>440208.98000000004</v>
      </c>
      <c r="F430" s="11">
        <v>-8661.9400000000023</v>
      </c>
      <c r="G430" s="21">
        <v>-1.9700000000000051E-2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95">
        <v>289602.75</v>
      </c>
      <c r="C431" s="11">
        <v>241945.2</v>
      </c>
      <c r="D431" s="11">
        <v>3055390.59</v>
      </c>
      <c r="E431" s="11">
        <v>2974351.6</v>
      </c>
      <c r="F431" s="11">
        <v>81038.989999999758</v>
      </c>
      <c r="G431" s="21">
        <v>2.7199999999999891E-2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95">
        <v>29865.81</v>
      </c>
      <c r="C432" s="11">
        <v>28590.97</v>
      </c>
      <c r="D432" s="11">
        <v>340884.76</v>
      </c>
      <c r="E432" s="11">
        <v>342441.62</v>
      </c>
      <c r="F432" s="11">
        <v>-1556.859999999986</v>
      </c>
      <c r="G432" s="21">
        <v>-4.4999999999999485E-3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95">
        <v>11301.01</v>
      </c>
      <c r="C433" s="11">
        <v>10476</v>
      </c>
      <c r="D433" s="11">
        <v>126855.71999999999</v>
      </c>
      <c r="E433" s="11">
        <v>128483.77</v>
      </c>
      <c r="F433" s="11">
        <v>-1628.0500000000175</v>
      </c>
      <c r="G433" s="21">
        <v>-1.2700000000000045E-2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95">
        <v>30915.53</v>
      </c>
      <c r="C434" s="11">
        <v>23479.82</v>
      </c>
      <c r="D434" s="11">
        <v>279008.04000000004</v>
      </c>
      <c r="E434" s="11">
        <v>256984.6</v>
      </c>
      <c r="F434" s="11">
        <v>22023.440000000031</v>
      </c>
      <c r="G434" s="21">
        <v>8.5700000000000109E-2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95">
        <v>7898.18</v>
      </c>
      <c r="C435" s="11">
        <v>11333.33</v>
      </c>
      <c r="D435" s="11">
        <v>113888.57999999999</v>
      </c>
      <c r="E435" s="11">
        <v>124411.33000000002</v>
      </c>
      <c r="F435" s="11">
        <v>-10522.750000000029</v>
      </c>
      <c r="G435" s="21">
        <v>-8.4600000000000009E-2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95">
        <v>60714.81</v>
      </c>
      <c r="C436" s="11">
        <v>66005.51999999999</v>
      </c>
      <c r="D436" s="11">
        <v>741063.3899999999</v>
      </c>
      <c r="E436" s="11">
        <v>730020.56</v>
      </c>
      <c r="F436" s="11">
        <v>11042.829999999842</v>
      </c>
      <c r="G436" s="21">
        <v>1.5099999999999891E-2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95">
        <v>32830.83</v>
      </c>
      <c r="C437" s="11">
        <v>31124.39</v>
      </c>
      <c r="D437" s="11">
        <v>360059.76</v>
      </c>
      <c r="E437" s="11">
        <v>338784.76</v>
      </c>
      <c r="F437" s="11">
        <v>21275</v>
      </c>
      <c r="G437" s="21">
        <v>6.2799999999999967E-2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95">
        <v>63585.27</v>
      </c>
      <c r="C438" s="11">
        <v>38321.79</v>
      </c>
      <c r="D438" s="11">
        <v>461809.48000000004</v>
      </c>
      <c r="E438" s="11">
        <v>439240.24999999994</v>
      </c>
      <c r="F438" s="11">
        <v>22569.230000000098</v>
      </c>
      <c r="G438" s="21">
        <v>5.139999999999989E-2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95">
        <v>8328.14</v>
      </c>
      <c r="C439" s="11">
        <v>8258.58</v>
      </c>
      <c r="D439" s="11">
        <v>93824.06</v>
      </c>
      <c r="E439" s="11">
        <v>94186.12999999999</v>
      </c>
      <c r="F439" s="11">
        <v>-362.06999999999243</v>
      </c>
      <c r="G439" s="21">
        <v>-3.8000000000000256E-3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95">
        <v>0</v>
      </c>
      <c r="C440" s="11">
        <v>4648.24</v>
      </c>
      <c r="D440" s="11">
        <v>8719.15</v>
      </c>
      <c r="E440" s="11">
        <v>52106.1</v>
      </c>
      <c r="F440" s="11">
        <v>-43386.95</v>
      </c>
      <c r="G440" s="21">
        <v>-0.8327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95">
        <v>21002.25</v>
      </c>
      <c r="C441" s="11">
        <v>22648.53</v>
      </c>
      <c r="D441" s="11">
        <v>264139.64</v>
      </c>
      <c r="E441" s="11">
        <v>257961.28999999998</v>
      </c>
      <c r="F441" s="11">
        <v>6178.3500000000349</v>
      </c>
      <c r="G441" s="21">
        <v>2.4000000000000021E-2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336</v>
      </c>
      <c r="B442" s="95">
        <v>3721.78</v>
      </c>
      <c r="C442" s="11">
        <v>3351.35</v>
      </c>
      <c r="D442" s="11">
        <v>45600.43</v>
      </c>
      <c r="E442" s="11">
        <v>25929.069999999996</v>
      </c>
      <c r="F442" s="11">
        <v>19671.360000000004</v>
      </c>
      <c r="G442" s="21">
        <v>0.75869999999999993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337</v>
      </c>
      <c r="B443" s="95">
        <v>18737.37</v>
      </c>
      <c r="C443" s="11">
        <v>19033.48</v>
      </c>
      <c r="D443" s="11">
        <v>216146.52999999997</v>
      </c>
      <c r="E443" s="11">
        <v>98245.37999999999</v>
      </c>
      <c r="F443" s="11">
        <v>117901.14999999998</v>
      </c>
      <c r="G443" s="21">
        <v>1.2000999999999999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345</v>
      </c>
      <c r="B444" s="95">
        <v>72243.7</v>
      </c>
      <c r="C444" s="11"/>
      <c r="D444" s="11">
        <v>556407.16</v>
      </c>
      <c r="E444" s="11">
        <v>0</v>
      </c>
      <c r="F444" s="11">
        <v>556407.16</v>
      </c>
      <c r="G444" s="21">
        <v>0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346</v>
      </c>
      <c r="B445" s="95">
        <v>4125.7700000000004</v>
      </c>
      <c r="C445" s="11"/>
      <c r="D445" s="11">
        <v>11199.25</v>
      </c>
      <c r="E445" s="11">
        <v>0</v>
      </c>
      <c r="F445" s="11">
        <v>11199.25</v>
      </c>
      <c r="G445" s="21">
        <v>0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/>
      <c r="B446" s="95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92" t="s">
        <v>341</v>
      </c>
      <c r="B447" s="95"/>
      <c r="C447" s="11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92" t="s">
        <v>330</v>
      </c>
      <c r="B448" s="100"/>
      <c r="C448" s="7"/>
      <c r="D448" s="11"/>
      <c r="E448" s="11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00"/>
      <c r="C449" s="7"/>
      <c r="D449" s="7" t="s">
        <v>342</v>
      </c>
      <c r="E449" s="7" t="s">
        <v>331</v>
      </c>
      <c r="F449" s="7" t="s">
        <v>41</v>
      </c>
      <c r="G449" s="7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00" t="s">
        <v>301</v>
      </c>
      <c r="C450" s="7" t="s">
        <v>348</v>
      </c>
      <c r="D450" s="7" t="s">
        <v>42</v>
      </c>
      <c r="E450" s="7" t="s">
        <v>42</v>
      </c>
      <c r="F450" s="7" t="s">
        <v>43</v>
      </c>
      <c r="G450" s="7" t="s">
        <v>43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01">
        <v>2014</v>
      </c>
      <c r="C451" s="19">
        <v>2013</v>
      </c>
      <c r="D451" s="43">
        <v>41820</v>
      </c>
      <c r="E451" s="44">
        <v>41455</v>
      </c>
      <c r="F451" s="10" t="s">
        <v>13</v>
      </c>
      <c r="G451" s="10" t="s">
        <v>10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/>
      <c r="B452" s="95"/>
      <c r="C452" s="11"/>
      <c r="D452" s="26"/>
      <c r="E452" s="26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218</v>
      </c>
      <c r="B453" s="111">
        <v>38022.300000000003</v>
      </c>
      <c r="C453" s="29">
        <v>60812.810000000005</v>
      </c>
      <c r="D453" s="29">
        <v>3367092.4699999997</v>
      </c>
      <c r="E453" s="29">
        <v>1929253.9800000002</v>
      </c>
      <c r="F453" s="20">
        <v>1437838.4899999995</v>
      </c>
      <c r="G453" s="21">
        <v>0.74530000000000007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219</v>
      </c>
      <c r="B454" s="95">
        <v>41439.65</v>
      </c>
      <c r="C454" s="11">
        <v>2979.57</v>
      </c>
      <c r="D454" s="11">
        <v>889188.61</v>
      </c>
      <c r="E454" s="11">
        <v>854381.65999999992</v>
      </c>
      <c r="F454" s="11">
        <v>34806.95000000007</v>
      </c>
      <c r="G454" s="21">
        <v>4.0699999999999958E-2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220</v>
      </c>
      <c r="B455" s="95">
        <v>7436.39</v>
      </c>
      <c r="C455" s="11">
        <v>4052.74</v>
      </c>
      <c r="D455" s="11">
        <v>30092.899999999998</v>
      </c>
      <c r="E455" s="11">
        <v>12763.99</v>
      </c>
      <c r="F455" s="11">
        <v>17328.909999999996</v>
      </c>
      <c r="G455" s="21">
        <v>1.3576000000000001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221</v>
      </c>
      <c r="B456" s="98">
        <v>0</v>
      </c>
      <c r="C456" s="23">
        <v>266</v>
      </c>
      <c r="D456" s="11">
        <v>1272</v>
      </c>
      <c r="E456" s="11">
        <v>4137.76</v>
      </c>
      <c r="F456" s="31">
        <v>-2865.76</v>
      </c>
      <c r="G456" s="34">
        <v>-0.69259999999999999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286</v>
      </c>
      <c r="B457" s="99">
        <v>0</v>
      </c>
      <c r="C457" s="23">
        <v>0</v>
      </c>
      <c r="D457" s="11">
        <v>0</v>
      </c>
      <c r="E457" s="11">
        <v>0</v>
      </c>
      <c r="F457" s="11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159</v>
      </c>
      <c r="B458" s="99">
        <v>0</v>
      </c>
      <c r="C458" s="23">
        <v>0</v>
      </c>
      <c r="D458" s="11">
        <v>0</v>
      </c>
      <c r="E458" s="11">
        <v>0</v>
      </c>
      <c r="F458" s="11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229</v>
      </c>
      <c r="B459" s="99">
        <v>0</v>
      </c>
      <c r="C459" s="23">
        <v>0</v>
      </c>
      <c r="D459" s="11">
        <v>0</v>
      </c>
      <c r="E459" s="11">
        <v>0</v>
      </c>
      <c r="F459" s="11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163</v>
      </c>
      <c r="B460" s="99">
        <v>0</v>
      </c>
      <c r="C460" s="23">
        <v>0</v>
      </c>
      <c r="D460" s="11">
        <v>250</v>
      </c>
      <c r="E460" s="11">
        <v>117934.58</v>
      </c>
      <c r="F460" s="11">
        <v>-117684.58</v>
      </c>
      <c r="G460" s="21">
        <v>-0.99790000000000001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3" t="s">
        <v>206</v>
      </c>
      <c r="B461" s="99">
        <v>0</v>
      </c>
      <c r="C461" s="23">
        <v>0</v>
      </c>
      <c r="D461" s="11">
        <v>0</v>
      </c>
      <c r="E461" s="11">
        <v>114515.14</v>
      </c>
      <c r="F461" s="11">
        <v>-114515.14</v>
      </c>
      <c r="G461" s="21">
        <v>-1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167</v>
      </c>
      <c r="B462" s="99">
        <v>0</v>
      </c>
      <c r="C462" s="23">
        <v>0</v>
      </c>
      <c r="D462" s="11">
        <v>4850</v>
      </c>
      <c r="E462" s="11">
        <v>25</v>
      </c>
      <c r="F462" s="11">
        <v>4825</v>
      </c>
      <c r="G462" s="21">
        <v>193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222</v>
      </c>
      <c r="B463" s="95">
        <v>0</v>
      </c>
      <c r="C463" s="11">
        <v>368557.51</v>
      </c>
      <c r="D463" s="11">
        <v>2164550.17</v>
      </c>
      <c r="E463" s="11">
        <v>6901250.3999999994</v>
      </c>
      <c r="F463" s="11">
        <v>-4736700.2299999995</v>
      </c>
      <c r="G463" s="21">
        <v>-0.68640000000000001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160</v>
      </c>
      <c r="B464" s="99">
        <v>0</v>
      </c>
      <c r="C464" s="23">
        <v>10864</v>
      </c>
      <c r="D464" s="11">
        <v>526447.1</v>
      </c>
      <c r="E464" s="11">
        <v>2632137.5699999998</v>
      </c>
      <c r="F464" s="11">
        <v>-2105690.4699999997</v>
      </c>
      <c r="G464" s="21">
        <v>-0.8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223</v>
      </c>
      <c r="B465" s="95">
        <v>337818.64</v>
      </c>
      <c r="C465" s="11">
        <v>361520</v>
      </c>
      <c r="D465" s="11">
        <v>4380851.34</v>
      </c>
      <c r="E465" s="11">
        <v>1677579.64</v>
      </c>
      <c r="F465" s="11">
        <v>2703271.7</v>
      </c>
      <c r="G465" s="21">
        <v>1.6114000000000002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224</v>
      </c>
      <c r="B466" s="95">
        <v>0</v>
      </c>
      <c r="C466" s="11">
        <v>0</v>
      </c>
      <c r="D466" s="11">
        <v>0</v>
      </c>
      <c r="E466" s="11">
        <v>0</v>
      </c>
      <c r="F466" s="11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162</v>
      </c>
      <c r="B467" s="99">
        <v>0</v>
      </c>
      <c r="C467" s="23">
        <v>0</v>
      </c>
      <c r="D467" s="11">
        <v>0</v>
      </c>
      <c r="E467" s="11">
        <v>0</v>
      </c>
      <c r="F467" s="11">
        <v>0</v>
      </c>
      <c r="G467" s="21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225</v>
      </c>
      <c r="B468" s="95">
        <v>95968.550000000017</v>
      </c>
      <c r="C468" s="11">
        <v>0</v>
      </c>
      <c r="D468" s="11">
        <v>2844149.5399999996</v>
      </c>
      <c r="E468" s="11">
        <v>0</v>
      </c>
      <c r="F468" s="11">
        <v>2844149.5399999996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158</v>
      </c>
      <c r="B469" s="99">
        <v>0</v>
      </c>
      <c r="C469" s="23">
        <v>0</v>
      </c>
      <c r="D469" s="11">
        <v>0</v>
      </c>
      <c r="E469" s="11">
        <v>0</v>
      </c>
      <c r="F469" s="11">
        <v>0</v>
      </c>
      <c r="G469" s="21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332</v>
      </c>
      <c r="B470" s="99">
        <v>0</v>
      </c>
      <c r="C470" s="23">
        <v>207074.74</v>
      </c>
      <c r="D470" s="11">
        <v>579436.57999999996</v>
      </c>
      <c r="E470" s="11">
        <v>808678.12</v>
      </c>
      <c r="F470" s="11">
        <v>-229241.54000000004</v>
      </c>
      <c r="G470" s="21">
        <v>-0.28349999999999997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161</v>
      </c>
      <c r="B471" s="99">
        <v>0</v>
      </c>
      <c r="C471" s="23">
        <v>1567</v>
      </c>
      <c r="D471" s="11">
        <v>126068.09</v>
      </c>
      <c r="E471" s="11">
        <v>3487</v>
      </c>
      <c r="F471" s="11">
        <v>122581.09</v>
      </c>
      <c r="G471" s="21">
        <v>35.153700000000001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23" t="s">
        <v>214</v>
      </c>
      <c r="B472" s="99">
        <v>0</v>
      </c>
      <c r="C472" s="23">
        <v>0</v>
      </c>
      <c r="D472" s="11">
        <v>0</v>
      </c>
      <c r="E472" s="11">
        <v>0</v>
      </c>
      <c r="F472" s="11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211</v>
      </c>
      <c r="B473" s="99">
        <v>0</v>
      </c>
      <c r="C473" s="23">
        <v>0</v>
      </c>
      <c r="D473" s="11">
        <v>0</v>
      </c>
      <c r="E473" s="11">
        <v>0</v>
      </c>
      <c r="F473" s="11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165</v>
      </c>
      <c r="B474" s="99">
        <v>0</v>
      </c>
      <c r="C474" s="23">
        <v>0</v>
      </c>
      <c r="D474" s="11">
        <v>0</v>
      </c>
      <c r="E474" s="11">
        <v>0</v>
      </c>
      <c r="F474" s="11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164</v>
      </c>
      <c r="B475" s="99">
        <v>0</v>
      </c>
      <c r="C475" s="23">
        <v>0</v>
      </c>
      <c r="D475" s="11">
        <v>30191.94</v>
      </c>
      <c r="E475" s="11">
        <v>0</v>
      </c>
      <c r="F475" s="11">
        <v>30191.94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166</v>
      </c>
      <c r="B476" s="99">
        <v>0</v>
      </c>
      <c r="C476" s="23">
        <v>60958.32</v>
      </c>
      <c r="D476" s="11">
        <v>15561.12</v>
      </c>
      <c r="E476" s="11">
        <v>60958.32</v>
      </c>
      <c r="F476" s="11">
        <v>-45397.2</v>
      </c>
      <c r="G476" s="21">
        <v>-0.74469999999999992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226</v>
      </c>
      <c r="B477" s="99">
        <v>0</v>
      </c>
      <c r="C477" s="23">
        <v>0</v>
      </c>
      <c r="D477" s="11">
        <v>0</v>
      </c>
      <c r="E477" s="11">
        <v>0</v>
      </c>
      <c r="F477" s="11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327</v>
      </c>
      <c r="B478" s="99">
        <v>1707908.8900000001</v>
      </c>
      <c r="C478" s="23">
        <v>18972.59</v>
      </c>
      <c r="D478" s="11">
        <v>7922959.1300000008</v>
      </c>
      <c r="E478" s="11">
        <v>10379110.020000001</v>
      </c>
      <c r="F478" s="11">
        <v>-2456150.8900000006</v>
      </c>
      <c r="G478" s="21">
        <v>-0.23660000000000003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118</v>
      </c>
      <c r="B479" s="99">
        <v>-1448615.8099999998</v>
      </c>
      <c r="C479" s="23">
        <v>123051.69000000002</v>
      </c>
      <c r="D479" s="11">
        <v>1678618.3100000003</v>
      </c>
      <c r="E479" s="11">
        <v>2266131.62</v>
      </c>
      <c r="F479" s="11">
        <v>-587513.30999999982</v>
      </c>
      <c r="G479" s="21">
        <v>-0.25929999999999997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170</v>
      </c>
      <c r="B480" s="99">
        <v>0</v>
      </c>
      <c r="C480" s="23">
        <v>0</v>
      </c>
      <c r="D480" s="11">
        <v>0</v>
      </c>
      <c r="E480" s="11">
        <v>0</v>
      </c>
      <c r="F480" s="11">
        <v>0</v>
      </c>
      <c r="G480" s="21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171</v>
      </c>
      <c r="B481" s="99">
        <v>486.85</v>
      </c>
      <c r="C481" s="23">
        <v>190</v>
      </c>
      <c r="D481" s="11">
        <v>2869.85</v>
      </c>
      <c r="E481" s="11">
        <v>3572.1200000000003</v>
      </c>
      <c r="F481" s="11">
        <v>-702.27000000000044</v>
      </c>
      <c r="G481" s="21">
        <v>-0.1966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127</v>
      </c>
      <c r="B482" s="99">
        <v>316411.13999999996</v>
      </c>
      <c r="C482" s="23">
        <v>298882.08</v>
      </c>
      <c r="D482" s="11">
        <v>2965373.4899999993</v>
      </c>
      <c r="E482" s="11">
        <v>2765582.7300000004</v>
      </c>
      <c r="F482" s="11">
        <v>199790.75999999885</v>
      </c>
      <c r="G482" s="21">
        <v>7.2200000000000042E-2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134</v>
      </c>
      <c r="B483" s="99">
        <v>32233.96</v>
      </c>
      <c r="C483" s="23">
        <v>30567.360000000001</v>
      </c>
      <c r="D483" s="11">
        <v>498852.75000000006</v>
      </c>
      <c r="E483" s="11">
        <v>412391.98</v>
      </c>
      <c r="F483" s="11">
        <v>86460.770000000077</v>
      </c>
      <c r="G483" s="21">
        <v>0.2097</v>
      </c>
    </row>
    <row r="484" spans="1:255">
      <c r="A484" s="11" t="s">
        <v>135</v>
      </c>
      <c r="B484" s="99">
        <v>0</v>
      </c>
      <c r="C484" s="23">
        <v>0</v>
      </c>
      <c r="D484" s="11">
        <v>0</v>
      </c>
      <c r="E484" s="11">
        <v>0</v>
      </c>
      <c r="F484" s="11">
        <v>0</v>
      </c>
      <c r="G484" s="21">
        <v>0</v>
      </c>
    </row>
    <row r="485" spans="1:255">
      <c r="A485" s="11" t="s">
        <v>235</v>
      </c>
      <c r="B485" s="99">
        <v>0</v>
      </c>
      <c r="C485" s="23">
        <v>0</v>
      </c>
      <c r="D485" s="11">
        <v>8724147</v>
      </c>
      <c r="E485" s="11">
        <v>8858659.6699999999</v>
      </c>
      <c r="F485" s="11">
        <v>-134512.66999999993</v>
      </c>
      <c r="G485" s="21">
        <v>-1.5199999999999991E-2</v>
      </c>
      <c r="J485" s="55"/>
    </row>
    <row r="486" spans="1:255">
      <c r="A486" s="11" t="s">
        <v>119</v>
      </c>
      <c r="B486" s="99">
        <v>41154.01</v>
      </c>
      <c r="C486" s="23">
        <v>10760.93</v>
      </c>
      <c r="D486" s="11">
        <v>569913.09</v>
      </c>
      <c r="E486" s="11">
        <v>576715.88000000012</v>
      </c>
      <c r="F486" s="11">
        <v>-6802.7900000001537</v>
      </c>
      <c r="G486" s="21">
        <v>-1.1800000000000033E-2</v>
      </c>
    </row>
    <row r="487" spans="1:255">
      <c r="A487" s="11" t="s">
        <v>120</v>
      </c>
      <c r="B487" s="99">
        <v>0</v>
      </c>
      <c r="C487" s="23">
        <v>0</v>
      </c>
      <c r="D487" s="11">
        <v>24890.129999999997</v>
      </c>
      <c r="E487" s="11">
        <v>25000.000000000004</v>
      </c>
      <c r="F487" s="11">
        <v>-109.87000000000626</v>
      </c>
      <c r="G487" s="21">
        <v>-4.3999999999999595E-3</v>
      </c>
    </row>
    <row r="488" spans="1:255">
      <c r="A488" s="11" t="s">
        <v>121</v>
      </c>
      <c r="B488" s="99">
        <v>0</v>
      </c>
      <c r="C488" s="23">
        <v>0</v>
      </c>
      <c r="D488" s="11">
        <v>201000</v>
      </c>
      <c r="E488" s="11">
        <v>199357.59</v>
      </c>
      <c r="F488" s="11">
        <v>1642.4100000000035</v>
      </c>
      <c r="G488" s="21">
        <v>8.1999999999999851E-3</v>
      </c>
    </row>
    <row r="489" spans="1:255">
      <c r="A489" s="11" t="s">
        <v>124</v>
      </c>
      <c r="B489" s="99">
        <v>0</v>
      </c>
      <c r="C489" s="23">
        <v>0</v>
      </c>
      <c r="D489" s="11">
        <v>0</v>
      </c>
      <c r="E489" s="11">
        <v>0</v>
      </c>
      <c r="F489" s="11">
        <v>0</v>
      </c>
      <c r="G489" s="21">
        <v>0</v>
      </c>
    </row>
    <row r="490" spans="1:255">
      <c r="A490" s="11" t="s">
        <v>136</v>
      </c>
      <c r="B490" s="99">
        <v>0</v>
      </c>
      <c r="C490" s="23">
        <v>0</v>
      </c>
      <c r="D490" s="11">
        <v>14698.769999999999</v>
      </c>
      <c r="E490" s="11">
        <v>11765.4</v>
      </c>
      <c r="F490" s="11">
        <v>2933.369999999999</v>
      </c>
      <c r="G490" s="21">
        <v>0.24930000000000008</v>
      </c>
    </row>
    <row r="491" spans="1:255">
      <c r="A491" s="11" t="s">
        <v>137</v>
      </c>
      <c r="B491" s="99">
        <v>33527.449999999997</v>
      </c>
      <c r="C491" s="23">
        <v>0</v>
      </c>
      <c r="D491" s="11">
        <v>3901542.72</v>
      </c>
      <c r="E491" s="11">
        <v>4545833.3299999991</v>
      </c>
      <c r="F491" s="11">
        <v>-644290.60999999894</v>
      </c>
      <c r="G491" s="21">
        <v>-0.14170000000000005</v>
      </c>
    </row>
    <row r="492" spans="1:255">
      <c r="A492" s="11" t="s">
        <v>138</v>
      </c>
      <c r="B492" s="99">
        <v>195472.89</v>
      </c>
      <c r="C492" s="23">
        <v>184864.3</v>
      </c>
      <c r="D492" s="11">
        <v>2235155.73</v>
      </c>
      <c r="E492" s="11">
        <v>2405185.71</v>
      </c>
      <c r="F492" s="11">
        <v>-170029.97999999998</v>
      </c>
      <c r="G492" s="21">
        <v>-7.0699999999999985E-2</v>
      </c>
    </row>
    <row r="493" spans="1:255">
      <c r="A493" s="11" t="s">
        <v>139</v>
      </c>
      <c r="B493" s="99">
        <v>0</v>
      </c>
      <c r="C493" s="23">
        <v>0</v>
      </c>
      <c r="D493" s="11">
        <v>4949501.58</v>
      </c>
      <c r="E493" s="11">
        <v>3977252.26</v>
      </c>
      <c r="F493" s="11">
        <v>972249.3200000003</v>
      </c>
      <c r="G493" s="21">
        <v>0.24449999999999994</v>
      </c>
    </row>
    <row r="494" spans="1:255">
      <c r="A494" s="11" t="s">
        <v>145</v>
      </c>
      <c r="B494" s="99">
        <v>0</v>
      </c>
      <c r="C494" s="23">
        <v>0</v>
      </c>
      <c r="D494" s="11">
        <v>34297.160000000003</v>
      </c>
      <c r="E494" s="11">
        <v>27452.58</v>
      </c>
      <c r="F494" s="11">
        <v>6844.5800000000017</v>
      </c>
      <c r="G494" s="21">
        <v>0.24930000000000008</v>
      </c>
    </row>
    <row r="495" spans="1:255">
      <c r="A495" s="11" t="s">
        <v>154</v>
      </c>
      <c r="B495" s="99">
        <v>442</v>
      </c>
      <c r="C495" s="23">
        <v>76</v>
      </c>
      <c r="D495" s="11">
        <v>3123</v>
      </c>
      <c r="E495" s="11">
        <v>1431</v>
      </c>
      <c r="F495" s="11">
        <v>1692</v>
      </c>
      <c r="G495" s="21">
        <v>1.1823999999999999</v>
      </c>
    </row>
    <row r="496" spans="1:255">
      <c r="A496" s="23" t="s">
        <v>181</v>
      </c>
      <c r="B496" s="95">
        <v>88428.5</v>
      </c>
      <c r="C496" s="11">
        <v>0</v>
      </c>
      <c r="D496" s="11">
        <v>-728550.16999999981</v>
      </c>
      <c r="E496" s="11">
        <v>0</v>
      </c>
      <c r="F496" s="11">
        <v>-728550.16999999981</v>
      </c>
      <c r="G496" s="21">
        <v>0</v>
      </c>
    </row>
    <row r="497" spans="1:7">
      <c r="A497" s="11" t="s">
        <v>182</v>
      </c>
      <c r="B497" s="99">
        <v>49058.78</v>
      </c>
      <c r="C497" s="23">
        <v>52819</v>
      </c>
      <c r="D497" s="11">
        <v>577280.38</v>
      </c>
      <c r="E497" s="11">
        <v>582113.94000000006</v>
      </c>
      <c r="F497" s="11">
        <v>-4833.5600000000559</v>
      </c>
      <c r="G497" s="21">
        <v>-8.2999999999999741E-3</v>
      </c>
    </row>
    <row r="498" spans="1:7">
      <c r="A498" s="11" t="s">
        <v>347</v>
      </c>
      <c r="B498" s="122">
        <v>150000</v>
      </c>
      <c r="C498" s="137"/>
      <c r="D498" s="31">
        <v>1800000</v>
      </c>
      <c r="E498" s="31">
        <v>135682.69</v>
      </c>
      <c r="F498" s="31">
        <v>1664317.31</v>
      </c>
      <c r="G498" s="34">
        <v>12.2662</v>
      </c>
    </row>
    <row r="499" spans="1:7">
      <c r="A499" s="11" t="s">
        <v>197</v>
      </c>
      <c r="B499" s="107">
        <v>175010.91</v>
      </c>
      <c r="C499" s="136">
        <v>165157.17000000001</v>
      </c>
      <c r="D499" s="25">
        <v>1589291.3299999998</v>
      </c>
      <c r="E499" s="25">
        <v>1497724.23</v>
      </c>
      <c r="F499" s="25">
        <v>91567.09999999986</v>
      </c>
      <c r="G499" s="22">
        <v>6.1099999999999932E-2</v>
      </c>
    </row>
    <row r="500" spans="1:7">
      <c r="A500" s="11" t="s">
        <v>198</v>
      </c>
      <c r="B500" s="111">
        <v>8832822.9600000009</v>
      </c>
      <c r="C500" s="29">
        <v>7691109.2600000035</v>
      </c>
      <c r="D500" s="20">
        <v>122341937.81</v>
      </c>
      <c r="E500" s="20">
        <v>117661675.32999998</v>
      </c>
      <c r="F500" s="20">
        <v>4112656.0699999975</v>
      </c>
      <c r="G500" s="21">
        <v>3.9800000000000058E-2</v>
      </c>
    </row>
    <row r="501" spans="1:7" ht="15.75">
      <c r="A501" s="11"/>
      <c r="B501" s="112"/>
      <c r="C501" s="117"/>
      <c r="D501" s="11"/>
      <c r="E501" s="11"/>
      <c r="F501" s="11"/>
      <c r="G501" s="21"/>
    </row>
    <row r="502" spans="1:7">
      <c r="A502" s="11" t="s">
        <v>199</v>
      </c>
      <c r="B502" s="95"/>
      <c r="C502" s="11"/>
      <c r="D502" s="31"/>
      <c r="E502" s="11"/>
      <c r="F502" s="11"/>
      <c r="G502" s="21"/>
    </row>
    <row r="503" spans="1:7">
      <c r="A503" s="11" t="s">
        <v>200</v>
      </c>
      <c r="B503" s="138">
        <v>80298105.319999993</v>
      </c>
      <c r="C503" s="33">
        <v>81305960.190000013</v>
      </c>
      <c r="D503" s="33">
        <v>948259278.87999988</v>
      </c>
      <c r="E503" s="33">
        <v>922911757.3099997</v>
      </c>
      <c r="F503" s="33">
        <v>25347521.570000079</v>
      </c>
      <c r="G503" s="34">
        <v>2.750000000000008E-2</v>
      </c>
    </row>
    <row r="504" spans="1:7">
      <c r="A504" s="11" t="s">
        <v>201</v>
      </c>
      <c r="B504" s="113">
        <v>100726097.39</v>
      </c>
      <c r="C504" s="113">
        <v>106335523.30000001</v>
      </c>
      <c r="D504" s="25">
        <v>1416362996.3</v>
      </c>
      <c r="E504" s="25">
        <v>1319549270.24</v>
      </c>
      <c r="F504" s="25">
        <v>96246119.649999917</v>
      </c>
      <c r="G504" s="22">
        <v>7.339999999999991E-2</v>
      </c>
    </row>
    <row r="505" spans="1:7" ht="18.75" thickBot="1">
      <c r="A505" s="56" t="s">
        <v>202</v>
      </c>
      <c r="B505" s="114">
        <v>181024202.70999998</v>
      </c>
      <c r="C505" s="42">
        <v>187641483.49000001</v>
      </c>
      <c r="D505" s="49">
        <v>2364622275.1799998</v>
      </c>
      <c r="E505" s="42">
        <v>2242461027.5499997</v>
      </c>
      <c r="F505" s="42">
        <v>122161247.63000011</v>
      </c>
      <c r="G505" s="27">
        <v>5.4499999999999993E-2</v>
      </c>
    </row>
    <row r="506" spans="1:7" ht="15.75" thickTop="1">
      <c r="A506" s="57"/>
      <c r="B506" s="11"/>
      <c r="C506" s="11"/>
    </row>
    <row r="507" spans="1:7">
      <c r="A507" s="58"/>
      <c r="B507" s="139"/>
      <c r="C507" s="11"/>
      <c r="D507" s="48"/>
      <c r="E507" s="48"/>
    </row>
    <row r="508" spans="1:7">
      <c r="A508" s="31" t="s">
        <v>33</v>
      </c>
    </row>
    <row r="509" spans="1:7">
      <c r="A509" s="31"/>
      <c r="B509" s="11"/>
    </row>
    <row r="510" spans="1:7">
      <c r="A510" s="31"/>
      <c r="B510" s="11"/>
    </row>
    <row r="511" spans="1:7">
      <c r="A511" s="31"/>
      <c r="B511" s="11"/>
    </row>
    <row r="512" spans="1:7">
      <c r="B512" s="11"/>
    </row>
    <row r="513" spans="2:2">
      <c r="B513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302</v>
      </c>
      <c r="B1" t="s">
        <v>303</v>
      </c>
    </row>
    <row r="2" spans="1:2">
      <c r="A2" s="46" t="s">
        <v>304</v>
      </c>
      <c r="B2" s="46" t="s">
        <v>314</v>
      </c>
    </row>
    <row r="3" spans="1:2">
      <c r="A3" s="46" t="s">
        <v>305</v>
      </c>
      <c r="B3" s="46" t="s">
        <v>315</v>
      </c>
    </row>
    <row r="4" spans="1:2">
      <c r="A4" s="46" t="s">
        <v>306</v>
      </c>
      <c r="B4" s="46" t="s">
        <v>316</v>
      </c>
    </row>
    <row r="5" spans="1:2">
      <c r="A5" s="46" t="s">
        <v>307</v>
      </c>
      <c r="B5" s="46" t="s">
        <v>317</v>
      </c>
    </row>
    <row r="6" spans="1:2">
      <c r="A6" s="46" t="s">
        <v>308</v>
      </c>
      <c r="B6" s="46" t="s">
        <v>318</v>
      </c>
    </row>
    <row r="7" spans="1:2">
      <c r="A7" s="46" t="s">
        <v>309</v>
      </c>
      <c r="B7" s="46" t="s">
        <v>319</v>
      </c>
    </row>
    <row r="8" spans="1:2">
      <c r="A8" s="46" t="s">
        <v>310</v>
      </c>
      <c r="B8" s="46" t="s">
        <v>320</v>
      </c>
    </row>
    <row r="9" spans="1:2">
      <c r="A9" s="46" t="s">
        <v>311</v>
      </c>
      <c r="B9" s="46" t="s">
        <v>321</v>
      </c>
    </row>
    <row r="10" spans="1:2">
      <c r="A10" s="46" t="s">
        <v>312</v>
      </c>
      <c r="B10" s="46" t="s">
        <v>322</v>
      </c>
    </row>
    <row r="11" spans="1:2">
      <c r="A11" s="46" t="s">
        <v>313</v>
      </c>
      <c r="B11" s="46" t="s">
        <v>323</v>
      </c>
    </row>
    <row r="12" spans="1:2">
      <c r="A12" s="46" t="s">
        <v>300</v>
      </c>
      <c r="B12" s="46" t="s">
        <v>324</v>
      </c>
    </row>
    <row r="13" spans="1:2">
      <c r="A13" s="46" t="s">
        <v>301</v>
      </c>
      <c r="B13" s="46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3CD90F-A237-4C91-BB25-2E473A77EA3F}"/>
</file>

<file path=customXml/itemProps2.xml><?xml version="1.0" encoding="utf-8"?>
<ds:datastoreItem xmlns:ds="http://schemas.openxmlformats.org/officeDocument/2006/customXml" ds:itemID="{44E83C89-CE47-4333-A9F9-0281213714D2}"/>
</file>

<file path=customXml/itemProps3.xml><?xml version="1.0" encoding="utf-8"?>
<ds:datastoreItem xmlns:ds="http://schemas.openxmlformats.org/officeDocument/2006/customXml" ds:itemID="{6C3BF74B-F6BB-4F9E-979A-4FB8AEADC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2013-02-12T16:46:25Z</cp:lastPrinted>
  <dcterms:created xsi:type="dcterms:W3CDTF">2000-09-29T15:08:22Z</dcterms:created>
  <dcterms:modified xsi:type="dcterms:W3CDTF">2014-07-16T20:50:55Z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11700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