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sharedStrings.xml><?xml version="1.0" encoding="utf-8"?>
<sst xmlns="http://schemas.openxmlformats.org/spreadsheetml/2006/main" count="532" uniqueCount="345">
  <si>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</si>
  <si>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</si>
  <si>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</si>
  <si>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</si>
  <si>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</si>
  <si>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</si>
  <si>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</si>
  <si>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</si>
  <si>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</si>
  <si>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</si>
  <si>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</si>
  <si>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</si>
  <si>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</si>
  <si>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</si>
  <si>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</si>
  <si>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</si>
  <si>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</si>
  <si>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</si>
  <si>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</si>
  <si>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</si>
  <si>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</si>
  <si>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</si>
  <si>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</si>
  <si>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</si>
  <si>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</si>
  <si>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</si>
  <si>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</si>
  <si>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</si>
  <si>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</si>
  <si>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</si>
  <si>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</si>
  <si>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</si>
  <si>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</si>
  <si>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</si>
  <si>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</si>
  <si>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</si>
  <si>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</si>
  <si>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</si>
  <si>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</si>
  <si>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</si>
  <si>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</si>
  <si>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</si>
  <si>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</si>
  <si>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</si>
  <si>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</si>
  <si>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</si>
  <si>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</si>
  <si>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</si>
  <si>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</si>
  <si>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</si>
  <si>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</si>
  <si>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</si>
  <si>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</si>
  <si>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</si>
  <si>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</si>
  <si>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</si>
  <si>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</si>
  <si>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</si>
  <si>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</si>
  <si>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</si>
  <si>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</si>
  <si>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</si>
  <si>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</si>
  <si>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</si>
  <si>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</si>
  <si>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</si>
  <si>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</si>
  <si>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</si>
  <si>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</si>
  <si>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</si>
  <si>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</si>
  <si>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</si>
  <si>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</si>
  <si>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</si>
  <si>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</si>
  <si>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</si>
  <si>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</si>
  <si>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</si>
  <si>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</si>
  <si>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</si>
  <si>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</si>
  <si>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</si>
  <si>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</si>
  <si>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</si>
  <si>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</si>
  <si>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</si>
  <si>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</si>
  <si>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</si>
  <si>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</si>
  <si>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</si>
  <si>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</si>
  <si>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</si>
  <si>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</si>
  <si>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</si>
  <si>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</si>
  <si>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</si>
  <si>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</si>
  <si>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</si>
  <si>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</si>
  <si>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</si>
  <si>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</si>
  <si>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</si>
  <si>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</si>
  <si>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</si>
  <si>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</si>
  <si>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</si>
  <si>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</si>
  <si>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</si>
  <si>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</si>
  <si>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</si>
  <si>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</si>
  <si>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</si>
  <si>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</si>
  <si>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</si>
  <si>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</si>
  <si>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</si>
  <si>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</si>
  <si>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</si>
  <si>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</si>
  <si>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</si>
  <si>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</si>
  <si>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</si>
  <si>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</si>
  <si>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</si>
  <si>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</si>
  <si>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</si>
  <si>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</si>
  <si>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</si>
  <si>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</si>
  <si>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</si>
  <si>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</si>
  <si>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</si>
  <si>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</si>
  <si>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</si>
  <si>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</si>
  <si>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</si>
  <si>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</si>
  <si>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</si>
  <si>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</si>
  <si>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</si>
  <si>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</si>
  <si>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</si>
  <si>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</si>
  <si>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</si>
  <si>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</si>
  <si>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</si>
  <si>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</si>
  <si>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</si>
  <si>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</si>
  <si>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</si>
  <si>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</si>
  <si>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</si>
  <si>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</si>
  <si>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</si>
  <si>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</si>
  <si>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</si>
  <si>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</si>
  <si>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</si>
  <si>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</si>
  <si>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</si>
  <si>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</si>
  <si>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</si>
  <si>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</si>
  <si>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</si>
  <si>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</si>
  <si>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</si>
  <si>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</si>
  <si>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</si>
  <si>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</si>
  <si>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</si>
  <si>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</si>
  <si>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</si>
  <si>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</si>
  <si>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</si>
  <si>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</si>
  <si>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</si>
  <si>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</si>
  <si>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</si>
  <si>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</si>
  <si>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</si>
  <si>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</si>
  <si>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</si>
  <si>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</si>
  <si>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</si>
  <si>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</si>
  <si>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</si>
  <si>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</si>
  <si>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</si>
  <si>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</si>
  <si>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</si>
  <si>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</si>
  <si>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</si>
  <si>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</si>
  <si>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</si>
  <si>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</si>
  <si>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</si>
  <si>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</si>
  <si>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</si>
  <si>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</si>
  <si>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</si>
  <si>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</si>
  <si>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</si>
  <si>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</si>
  <si>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</si>
  <si>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</si>
  <si>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</si>
  <si>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</si>
  <si>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</si>
  <si>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</si>
  <si>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</si>
  <si>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</si>
  <si>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</si>
  <si>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</si>
  <si>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</si>
  <si>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</si>
  <si>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</si>
  <si>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</si>
  <si>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</si>
  <si>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</si>
  <si>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</si>
  <si>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</si>
  <si>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</si>
  <si>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</si>
  <si>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</si>
  <si>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</si>
  <si>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</si>
  <si>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</si>
  <si>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</si>
  <si>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</si>
  <si>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</si>
  <si>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</si>
  <si>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</si>
  <si>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</si>
  <si>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</si>
  <si>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</si>
  <si>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</si>
  <si>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</si>
  <si>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</si>
  <si>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</si>
  <si>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</si>
  <si>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</si>
  <si>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</si>
  <si>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</si>
  <si>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</si>
  <si>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</si>
  <si>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</si>
  <si>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</si>
  <si>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</si>
  <si>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</si>
  <si>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</si>
  <si>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</si>
  <si>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</si>
  <si>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</si>
  <si>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</si>
  <si>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</si>
  <si>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</si>
  <si>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</si>
  <si>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</si>
  <si>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</si>
  <si>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</si>
  <si>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</si>
  <si>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</si>
  <si>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</si>
  <si>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</si>
  <si>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</si>
  <si>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</si>
  <si>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</si>
  <si>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</si>
  <si>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</si>
  <si>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</si>
  <si>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</si>
  <si>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</si>
  <si>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</si>
  <si>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</si>
  <si>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</si>
  <si>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</si>
  <si>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</si>
  <si>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</si>
  <si>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</si>
  <si>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</si>
  <si>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</si>
  <si>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</si>
  <si>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</si>
  <si>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</si>
  <si>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</si>
  <si>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</si>
  <si>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</si>
  <si>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</si>
  <si>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</si>
  <si>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</si>
  <si>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</si>
  <si>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</si>
  <si>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</si>
  <si>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</si>
  <si>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</si>
  <si>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</si>
  <si>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</si>
  <si>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</si>
  <si>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</si>
  <si>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</si>
  <si>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</si>
  <si>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</si>
  <si>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</si>
  <si>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</si>
  <si>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</si>
  <si>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</si>
  <si>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</si>
  <si>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</si>
  <si>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</si>
  <si>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</si>
  <si>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</si>
  <si>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</si>
  <si>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</si>
  <si>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</si>
  <si>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</si>
  <si>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</si>
  <si>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</si>
  <si>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</si>
  <si>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</si>
  <si>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</si>
  <si>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</si>
  <si>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</si>
  <si>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</si>
  <si>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</si>
  <si>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</si>
  <si>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</si>
  <si>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</si>
  <si>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</si>
  <si>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</si>
  <si>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</si>
  <si>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</si>
  <si>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</si>
  <si>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</si>
  <si>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</si>
  <si>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</si>
  <si>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</si>
  <si>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</si>
  <si>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</si>
  <si>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</si>
  <si>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</si>
  <si>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</si>
  <si>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</si>
  <si>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</si>
  <si>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</si>
  <si>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JUNE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</si>
</sst>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42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3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37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37" fontId="7" fillId="0" borderId="0" xfId="0" applyFont="1" applyProtection="1"/>
    <xf numFmtId="3" fontId="0" fillId="0" borderId="5" xfId="0" applyNumberFormat="1" applyBorder="1"/>
    <xf numFmtId="10" fontId="0" fillId="0" borderId="5" xfId="0" applyNumberFormat="1" applyBorder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colorId="22" zoomScale="75" zoomScaleNormal="100" zoomScaleSheetLayoutView="75" workbookViewId="0">
      <selection activeCell="C428" sqref="C428"/>
    </sheetView>
  </sheetViews>
  <sheetFormatPr defaultColWidth="11.453125" defaultRowHeight="15"/>
  <cols>
    <col min="1" max="1" width="46.1796875" style="6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15">
        <v>848656830.91000009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60"/>
      <c r="B2" s="140" t="s">
        <v>284</v>
      </c>
      <c r="C2" s="140"/>
      <c r="D2" s="140"/>
      <c r="E2" s="3"/>
      <c r="F2" s="3"/>
      <c r="G2" s="38"/>
      <c r="H2" s="3"/>
      <c r="I2" s="3"/>
      <c r="J2" s="3"/>
      <c r="K2" s="3"/>
      <c r="L2" s="115">
        <v>28219067.730000138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60"/>
      <c r="B3" s="139" t="s">
        <v>285</v>
      </c>
      <c r="C3" s="139"/>
      <c r="D3" s="3"/>
      <c r="E3" s="3"/>
      <c r="F3" s="3"/>
      <c r="G3" s="3"/>
      <c r="H3" s="3"/>
      <c r="I3" s="3"/>
      <c r="J3" s="3"/>
      <c r="K3" s="3"/>
      <c r="L3" s="133">
        <v>3.44E-2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38" t="str">
        <f>TEXT(C22, "mmmm   yyyy")</f>
        <v>June   2013</v>
      </c>
      <c r="C4" s="138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41" t="str">
        <f>"General Fund Transfers by the Department of Revenue for the " &amp; VLOOKUP($H$20, MONTHS!A1:B13, 2, FALSE) &amp;  " month of the Fiscal Year"</f>
        <v>General Fund Transfers by the Department of Revenue for the 12th month of the Fiscal Year</v>
      </c>
      <c r="C6" s="141"/>
      <c r="D6" s="141"/>
      <c r="E6" s="141"/>
      <c r="F6" s="141"/>
      <c r="G6" s="141"/>
      <c r="H6" s="141"/>
      <c r="I6" s="141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37" t="str">
        <f>"ending June 30, 2013 were " &amp;TEXT(I64, "$###,###,###")&amp; " which is an increase of " &amp;TEXT(D118, "$###,###,###")</f>
        <v>ending June 30, 2013 were $661,015,273 which is an increase of $18,373,312</v>
      </c>
      <c r="C7" s="137"/>
      <c r="D7" s="137"/>
      <c r="E7" s="137"/>
      <c r="F7" s="137"/>
      <c r="G7" s="137"/>
      <c r="H7" s="137"/>
      <c r="I7" s="137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41" t="str">
        <f>"or "&amp;TEXT(E118,"##.##%")&amp;" from the same month of the prior year.  Transfers to all funds for the " &amp; VLOOKUP($H$20, MONTHS!A1:B13, 2, FALSE) &amp;" month of the Fiscal Year"</f>
        <v>or 2.86% from the same month of the prior year.  Transfers to all funds for the 12th month of the Fiscal Year</v>
      </c>
      <c r="C8" s="141"/>
      <c r="D8" s="141"/>
      <c r="E8" s="141"/>
      <c r="F8" s="141"/>
      <c r="G8" s="141"/>
      <c r="H8" s="141"/>
      <c r="I8" s="141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60"/>
      <c r="B9" s="137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$848,656,831 which is an increase of $28,219,068 or 3.44% of the prior year.</v>
      </c>
      <c r="C9" s="137"/>
      <c r="D9" s="137"/>
      <c r="E9" s="137"/>
      <c r="F9" s="137"/>
      <c r="G9" s="137"/>
      <c r="H9" s="137"/>
      <c r="I9" s="1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60"/>
      <c r="B11" s="137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June were over the estimate by $33,110,423 or 5.27%</v>
      </c>
      <c r="C11" s="137"/>
      <c r="D11" s="137"/>
      <c r="E11" s="137"/>
      <c r="F11" s="137"/>
      <c r="G11" s="137"/>
      <c r="H11" s="137"/>
      <c r="I11" s="1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71" t="s">
        <v>284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71" t="s">
        <v>339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74"/>
      <c r="B19" s="72"/>
      <c r="C19" s="77" t="s">
        <v>5</v>
      </c>
      <c r="D19" s="78"/>
      <c r="E19" s="71"/>
      <c r="F19" s="71"/>
      <c r="G19" s="79"/>
      <c r="H19" s="80" t="s">
        <v>5</v>
      </c>
      <c r="I19" s="74"/>
      <c r="J19" s="74"/>
      <c r="K19" s="74"/>
      <c r="L19" s="3"/>
      <c r="M19" s="3"/>
      <c r="AR19" s="7"/>
    </row>
    <row r="20" spans="1:255" ht="15" customHeight="1">
      <c r="A20" s="74"/>
      <c r="B20" s="81" t="s">
        <v>5</v>
      </c>
      <c r="C20" s="77" t="s">
        <v>4</v>
      </c>
      <c r="D20" s="82" t="s">
        <v>3</v>
      </c>
      <c r="E20" s="80" t="s">
        <v>3</v>
      </c>
      <c r="F20" s="80" t="s">
        <v>6</v>
      </c>
      <c r="G20" s="83" t="s">
        <v>6</v>
      </c>
      <c r="H20" s="80" t="s">
        <v>302</v>
      </c>
      <c r="I20" s="80" t="s">
        <v>302</v>
      </c>
      <c r="J20" s="80" t="s">
        <v>7</v>
      </c>
      <c r="K20" s="80" t="s">
        <v>7</v>
      </c>
      <c r="M20" s="3"/>
      <c r="AR20" s="7"/>
    </row>
    <row r="21" spans="1:255" ht="15.6">
      <c r="A21" s="74"/>
      <c r="B21" s="81" t="s">
        <v>333</v>
      </c>
      <c r="C21" s="77" t="s">
        <v>334</v>
      </c>
      <c r="D21" s="82" t="s">
        <v>334</v>
      </c>
      <c r="E21" s="82" t="s">
        <v>8</v>
      </c>
      <c r="F21" s="80" t="s">
        <v>9</v>
      </c>
      <c r="G21" s="83" t="s">
        <v>10</v>
      </c>
      <c r="H21" s="84">
        <v>2013</v>
      </c>
      <c r="I21" s="84">
        <v>2013</v>
      </c>
      <c r="J21" s="82" t="s">
        <v>11</v>
      </c>
      <c r="K21" s="82" t="s">
        <v>11</v>
      </c>
      <c r="M21" s="9"/>
      <c r="AR21" s="7"/>
    </row>
    <row r="22" spans="1:255" ht="15.6">
      <c r="A22" s="74" t="s">
        <v>12</v>
      </c>
      <c r="B22" s="85" t="s">
        <v>4</v>
      </c>
      <c r="C22" s="86">
        <v>41455</v>
      </c>
      <c r="D22" s="86">
        <v>41455</v>
      </c>
      <c r="E22" s="87" t="s">
        <v>4</v>
      </c>
      <c r="F22" s="86">
        <v>41455</v>
      </c>
      <c r="G22" s="86">
        <v>41455</v>
      </c>
      <c r="H22" s="87" t="s">
        <v>4</v>
      </c>
      <c r="I22" s="87" t="s">
        <v>3</v>
      </c>
      <c r="J22" s="87" t="s">
        <v>13</v>
      </c>
      <c r="K22" s="87" t="s">
        <v>10</v>
      </c>
      <c r="M22" s="9"/>
      <c r="AR22" s="7"/>
    </row>
    <row r="23" spans="1:255">
      <c r="A23" s="74"/>
      <c r="B23" s="88" t="s">
        <v>14</v>
      </c>
      <c r="C23" s="89"/>
      <c r="D23" s="90"/>
      <c r="E23" s="90"/>
      <c r="F23" s="91"/>
      <c r="G23" s="92"/>
      <c r="H23" s="90"/>
      <c r="I23" s="90"/>
      <c r="J23" s="90"/>
      <c r="K23" s="90"/>
      <c r="M23" s="3"/>
    </row>
    <row r="24" spans="1:255">
      <c r="A24" s="74" t="s">
        <v>15</v>
      </c>
      <c r="B24" s="55">
        <v>1886900000</v>
      </c>
      <c r="C24" s="55">
        <v>1886900000</v>
      </c>
      <c r="D24" s="55">
        <v>1911111878.5500002</v>
      </c>
      <c r="E24" s="93">
        <v>1.0128315642323389</v>
      </c>
      <c r="F24" s="55">
        <v>24211878.550000191</v>
      </c>
      <c r="G24" s="93">
        <v>1.2831564232338858E-2</v>
      </c>
      <c r="H24" s="55">
        <v>267303797</v>
      </c>
      <c r="I24" s="55">
        <v>274723993.86000001</v>
      </c>
      <c r="J24" s="55">
        <v>7420196.8600000143</v>
      </c>
      <c r="K24" s="93">
        <v>2.7759414356542098E-2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4"/>
      <c r="B25" s="55"/>
      <c r="C25" s="74"/>
      <c r="D25" s="55"/>
      <c r="E25" s="74"/>
      <c r="F25" s="74"/>
      <c r="G25" s="93"/>
      <c r="H25" s="74"/>
      <c r="I25" s="55"/>
      <c r="J25" s="74"/>
      <c r="K25" s="74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4" t="s">
        <v>16</v>
      </c>
      <c r="B26" s="74">
        <v>1480000000</v>
      </c>
      <c r="C26" s="94">
        <v>1480000000</v>
      </c>
      <c r="D26" s="74">
        <v>1650091462.3399999</v>
      </c>
      <c r="E26" s="93">
        <v>1.1149266637432431</v>
      </c>
      <c r="F26" s="74">
        <v>170091462.33999991</v>
      </c>
      <c r="G26" s="93">
        <v>0.11492666374324319</v>
      </c>
      <c r="H26" s="74">
        <v>183526389</v>
      </c>
      <c r="I26" s="74">
        <v>203046465.06999999</v>
      </c>
      <c r="J26" s="74">
        <v>19520076.069999993</v>
      </c>
      <c r="K26" s="93">
        <v>0.10636114063138895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4"/>
      <c r="B27" s="74"/>
      <c r="C27" s="94"/>
      <c r="D27" s="55"/>
      <c r="E27" s="74"/>
      <c r="F27" s="74"/>
      <c r="G27" s="93"/>
      <c r="H27" s="74"/>
      <c r="I27" s="74"/>
      <c r="J27" s="74"/>
      <c r="K27" s="74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4" t="s">
        <v>17</v>
      </c>
      <c r="B28" s="74">
        <v>463000000</v>
      </c>
      <c r="C28" s="94">
        <v>463000000</v>
      </c>
      <c r="D28" s="74">
        <v>524077200.46999997</v>
      </c>
      <c r="E28" s="93">
        <v>1.1319161997192224</v>
      </c>
      <c r="F28" s="74">
        <v>61077200.469999969</v>
      </c>
      <c r="G28" s="93">
        <v>0.13191619971922239</v>
      </c>
      <c r="H28" s="74">
        <v>62915816</v>
      </c>
      <c r="I28" s="74">
        <v>66977138.07</v>
      </c>
      <c r="J28" s="74">
        <v>4061322.0700000003</v>
      </c>
      <c r="K28" s="93">
        <v>6.4551687130625479E-2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4"/>
      <c r="B29" s="74"/>
      <c r="C29" s="94"/>
      <c r="D29" s="55"/>
      <c r="E29" s="74"/>
      <c r="F29" s="74"/>
      <c r="G29" s="93"/>
      <c r="H29" s="74"/>
      <c r="I29" s="74"/>
      <c r="J29" s="74"/>
      <c r="K29" s="74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4" t="s">
        <v>18</v>
      </c>
      <c r="B30" s="74">
        <v>214000000</v>
      </c>
      <c r="C30" s="94">
        <v>214000000</v>
      </c>
      <c r="D30" s="74">
        <v>233461599.17000002</v>
      </c>
      <c r="E30" s="93">
        <v>1.0909420521962618</v>
      </c>
      <c r="F30" s="74">
        <v>19461599.170000017</v>
      </c>
      <c r="G30" s="93">
        <v>9.0942052196261766E-2</v>
      </c>
      <c r="H30" s="74">
        <v>28698885</v>
      </c>
      <c r="I30" s="74">
        <v>28423353.050000001</v>
      </c>
      <c r="J30" s="74">
        <v>-275531.94999999925</v>
      </c>
      <c r="K30" s="93">
        <v>-9.600789368646178E-3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4"/>
      <c r="B31" s="74"/>
      <c r="C31" s="94"/>
      <c r="D31" s="55"/>
      <c r="E31" s="74"/>
      <c r="F31" s="74"/>
      <c r="G31" s="93"/>
      <c r="H31" s="74"/>
      <c r="I31" s="74"/>
      <c r="J31" s="74"/>
      <c r="K31" s="74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4" t="s">
        <v>19</v>
      </c>
      <c r="B32" s="74">
        <v>181800000</v>
      </c>
      <c r="C32" s="94">
        <v>181800000</v>
      </c>
      <c r="D32" s="74">
        <v>177984142.25999996</v>
      </c>
      <c r="E32" s="93">
        <v>0.97901068349834963</v>
      </c>
      <c r="F32" s="74">
        <v>-3815857.7400000393</v>
      </c>
      <c r="G32" s="93">
        <v>-2.0989316501650382E-2</v>
      </c>
      <c r="H32" s="74">
        <v>33345216</v>
      </c>
      <c r="I32" s="74">
        <v>38297939.479999997</v>
      </c>
      <c r="J32" s="74">
        <v>4952723.4799999967</v>
      </c>
      <c r="K32" s="93">
        <v>0.14852875686875133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4"/>
      <c r="B33" s="74"/>
      <c r="C33" s="94"/>
      <c r="D33" s="55"/>
      <c r="E33" s="74"/>
      <c r="F33" s="74"/>
      <c r="G33" s="93"/>
      <c r="H33" s="74"/>
      <c r="I33" s="74"/>
      <c r="J33" s="74"/>
      <c r="K33" s="74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4" t="s">
        <v>20</v>
      </c>
      <c r="B34" s="74">
        <v>156000000</v>
      </c>
      <c r="C34" s="94">
        <v>156000000</v>
      </c>
      <c r="D34" s="74">
        <v>150583793.38</v>
      </c>
      <c r="E34" s="93">
        <v>0.96528072679487176</v>
      </c>
      <c r="F34" s="74">
        <v>-5416206.6200000048</v>
      </c>
      <c r="G34" s="93">
        <v>-3.4719273205128236E-2</v>
      </c>
      <c r="H34" s="74">
        <v>13725866</v>
      </c>
      <c r="I34" s="74">
        <v>12208754.159999998</v>
      </c>
      <c r="J34" s="74">
        <v>-1517111.8400000017</v>
      </c>
      <c r="K34" s="93">
        <v>-0.11052940776195846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4"/>
      <c r="B35" s="74"/>
      <c r="C35" s="94"/>
      <c r="D35" s="55"/>
      <c r="E35" s="74"/>
      <c r="F35" s="74"/>
      <c r="G35" s="93"/>
      <c r="H35" s="74"/>
      <c r="I35" s="74"/>
      <c r="J35" s="74"/>
      <c r="K35" s="74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4" t="s">
        <v>21</v>
      </c>
      <c r="B36" s="74">
        <v>65000000</v>
      </c>
      <c r="C36" s="94">
        <v>65000000</v>
      </c>
      <c r="D36" s="74">
        <v>70016795.219999999</v>
      </c>
      <c r="E36" s="93">
        <v>1.0771814649230769</v>
      </c>
      <c r="F36" s="74">
        <v>5016795.2199999988</v>
      </c>
      <c r="G36" s="93">
        <v>7.7181464923076898E-2</v>
      </c>
      <c r="H36" s="74">
        <v>6096210</v>
      </c>
      <c r="I36" s="74">
        <v>4942180.22</v>
      </c>
      <c r="J36" s="74">
        <v>-1154029.7800000003</v>
      </c>
      <c r="K36" s="93">
        <v>-0.18930282585409627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4"/>
      <c r="B37" s="74"/>
      <c r="C37" s="94"/>
      <c r="D37" s="55"/>
      <c r="E37" s="74"/>
      <c r="F37" s="74"/>
      <c r="G37" s="93"/>
      <c r="H37" s="74"/>
      <c r="I37" s="74"/>
      <c r="J37" s="74"/>
      <c r="K37" s="74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4" t="s">
        <v>22</v>
      </c>
      <c r="B38" s="74">
        <v>31000000</v>
      </c>
      <c r="C38" s="94">
        <v>31000000</v>
      </c>
      <c r="D38" s="74">
        <v>30433461.280000005</v>
      </c>
      <c r="E38" s="93">
        <v>0.98172455741935505</v>
      </c>
      <c r="F38" s="74">
        <v>-566538.71999999508</v>
      </c>
      <c r="G38" s="93">
        <v>-1.8275442580645004E-2</v>
      </c>
      <c r="H38" s="74">
        <v>2816087</v>
      </c>
      <c r="I38" s="74">
        <v>2733525</v>
      </c>
      <c r="J38" s="74">
        <v>-82562</v>
      </c>
      <c r="K38" s="93">
        <v>-2.9317986269600336E-2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4"/>
      <c r="B39" s="74"/>
      <c r="C39" s="94"/>
      <c r="D39" s="55"/>
      <c r="E39" s="74"/>
      <c r="F39" s="74"/>
      <c r="G39" s="93"/>
      <c r="H39" s="74"/>
      <c r="I39" s="74"/>
      <c r="J39" s="74"/>
      <c r="K39" s="74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4" t="s">
        <v>23</v>
      </c>
      <c r="B40" s="74">
        <v>76800000</v>
      </c>
      <c r="C40" s="94">
        <v>76800000</v>
      </c>
      <c r="D40" s="74">
        <v>77201649.209999979</v>
      </c>
      <c r="E40" s="93">
        <v>1.0052298074218746</v>
      </c>
      <c r="F40" s="74">
        <v>401649.20999997854</v>
      </c>
      <c r="G40" s="93">
        <v>5.2298074218747204E-3</v>
      </c>
      <c r="H40" s="74">
        <v>6400000</v>
      </c>
      <c r="I40" s="74">
        <v>6700137.5</v>
      </c>
      <c r="J40" s="74">
        <v>300137.5</v>
      </c>
      <c r="K40" s="93">
        <v>4.6896484374999999E-2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4"/>
      <c r="B41" s="74"/>
      <c r="C41" s="94"/>
      <c r="D41" s="55"/>
      <c r="E41" s="74"/>
      <c r="F41" s="74"/>
      <c r="G41" s="93"/>
      <c r="H41" s="74"/>
      <c r="I41" s="74"/>
      <c r="J41" s="74"/>
      <c r="K41" s="74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4" t="s">
        <v>24</v>
      </c>
      <c r="B42" s="74">
        <v>11200000</v>
      </c>
      <c r="C42" s="94">
        <v>11200000</v>
      </c>
      <c r="D42" s="74">
        <v>5594411.0999999996</v>
      </c>
      <c r="E42" s="93">
        <v>0.49950099107142854</v>
      </c>
      <c r="F42" s="74">
        <v>-5605588.9000000004</v>
      </c>
      <c r="G42" s="93">
        <v>-0.50049900892857146</v>
      </c>
      <c r="H42" s="74">
        <v>933337</v>
      </c>
      <c r="I42" s="74">
        <v>380299.8</v>
      </c>
      <c r="J42" s="74">
        <v>-553037.19999999995</v>
      </c>
      <c r="K42" s="93">
        <v>-0.59253752931684911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4"/>
      <c r="B43" s="74"/>
      <c r="C43" s="94"/>
      <c r="D43" s="55"/>
      <c r="E43" s="74"/>
      <c r="F43" s="74"/>
      <c r="G43" s="93"/>
      <c r="H43" s="74"/>
      <c r="I43" s="74"/>
      <c r="J43" s="74"/>
      <c r="K43" s="74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4" t="s">
        <v>25</v>
      </c>
      <c r="B44" s="74">
        <v>0</v>
      </c>
      <c r="C44" s="94">
        <v>0</v>
      </c>
      <c r="D44" s="74">
        <v>1521204.97</v>
      </c>
      <c r="E44" s="93">
        <v>0</v>
      </c>
      <c r="F44" s="74">
        <v>1521204.97</v>
      </c>
      <c r="G44" s="93">
        <v>0</v>
      </c>
      <c r="H44" s="74">
        <v>0</v>
      </c>
      <c r="I44" s="74">
        <v>16524</v>
      </c>
      <c r="J44" s="74">
        <v>16524</v>
      </c>
      <c r="K44" s="93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4"/>
      <c r="B45" s="74"/>
      <c r="C45" s="94"/>
      <c r="D45" s="55"/>
      <c r="E45" s="74"/>
      <c r="F45" s="74"/>
      <c r="G45" s="93"/>
      <c r="H45" s="74"/>
      <c r="I45" s="74"/>
      <c r="J45" s="74"/>
      <c r="K45" s="74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4" t="s">
        <v>26</v>
      </c>
      <c r="B46" s="74">
        <v>3300000</v>
      </c>
      <c r="C46" s="94">
        <v>3300000</v>
      </c>
      <c r="D46" s="74">
        <v>8715871.1500000004</v>
      </c>
      <c r="E46" s="93">
        <v>2.641173075757576</v>
      </c>
      <c r="F46" s="74">
        <v>5415871.1500000004</v>
      </c>
      <c r="G46" s="93">
        <v>1.6411730757575758</v>
      </c>
      <c r="H46" s="74">
        <v>580429</v>
      </c>
      <c r="I46" s="74">
        <v>1457467.84</v>
      </c>
      <c r="J46" s="74">
        <v>877038.84000000008</v>
      </c>
      <c r="K46" s="93">
        <v>1.5110182985343601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4"/>
      <c r="B47" s="74"/>
      <c r="C47" s="94"/>
      <c r="D47" s="55"/>
      <c r="E47" s="74"/>
      <c r="F47" s="74"/>
      <c r="G47" s="93"/>
      <c r="H47" s="74"/>
      <c r="I47" s="74"/>
      <c r="J47" s="74"/>
      <c r="K47" s="74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4" t="s">
        <v>27</v>
      </c>
      <c r="B48" s="74">
        <v>0</v>
      </c>
      <c r="C48" s="94">
        <v>0</v>
      </c>
      <c r="D48" s="74">
        <v>0</v>
      </c>
      <c r="E48" s="93">
        <v>0</v>
      </c>
      <c r="F48" s="74">
        <v>0</v>
      </c>
      <c r="G48" s="93">
        <v>0</v>
      </c>
      <c r="H48" s="74">
        <v>0</v>
      </c>
      <c r="I48" s="74">
        <v>0</v>
      </c>
      <c r="J48" s="74">
        <v>0</v>
      </c>
      <c r="K48" s="93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4"/>
      <c r="B49" s="74"/>
      <c r="C49" s="94"/>
      <c r="D49" s="55"/>
      <c r="E49" s="74"/>
      <c r="F49" s="74"/>
      <c r="G49" s="93"/>
      <c r="H49" s="74"/>
      <c r="I49" s="74"/>
      <c r="J49" s="74"/>
      <c r="K49" s="74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4" t="s">
        <v>28</v>
      </c>
      <c r="B50" s="74">
        <v>8300000</v>
      </c>
      <c r="C50" s="94">
        <v>8300000</v>
      </c>
      <c r="D50" s="74">
        <v>9085507.8200000022</v>
      </c>
      <c r="E50" s="93">
        <v>1.0946394963855424</v>
      </c>
      <c r="F50" s="74">
        <v>785507.82000000216</v>
      </c>
      <c r="G50" s="93">
        <v>9.4639496385542435E-2</v>
      </c>
      <c r="H50" s="74">
        <v>73663</v>
      </c>
      <c r="I50" s="74">
        <v>0</v>
      </c>
      <c r="J50" s="74">
        <v>-73663</v>
      </c>
      <c r="K50" s="93">
        <v>-1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4"/>
      <c r="B51" s="74"/>
      <c r="C51" s="94"/>
      <c r="D51" s="55"/>
      <c r="E51" s="74"/>
      <c r="F51" s="74"/>
      <c r="G51" s="93"/>
      <c r="H51" s="74"/>
      <c r="I51" s="74"/>
      <c r="J51" s="74"/>
      <c r="K51" s="74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4" t="s">
        <v>29</v>
      </c>
      <c r="B52" s="74">
        <v>0</v>
      </c>
      <c r="C52" s="94">
        <v>0</v>
      </c>
      <c r="D52" s="74">
        <v>0</v>
      </c>
      <c r="E52" s="93">
        <v>0</v>
      </c>
      <c r="F52" s="74">
        <v>0</v>
      </c>
      <c r="G52" s="93">
        <v>0</v>
      </c>
      <c r="H52" s="74">
        <v>0</v>
      </c>
      <c r="I52" s="74">
        <v>0</v>
      </c>
      <c r="J52" s="74">
        <v>0</v>
      </c>
      <c r="K52" s="93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4"/>
      <c r="B53" s="74"/>
      <c r="C53" s="94"/>
      <c r="D53" s="55"/>
      <c r="E53" s="93"/>
      <c r="F53" s="74"/>
      <c r="G53" s="93"/>
      <c r="H53" s="74"/>
      <c r="I53" s="74"/>
      <c r="J53" s="74"/>
      <c r="K53" s="74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4" t="s">
        <v>204</v>
      </c>
      <c r="B54" s="74">
        <v>4300000</v>
      </c>
      <c r="C54" s="94">
        <v>4300000</v>
      </c>
      <c r="D54" s="74">
        <v>4498613.93</v>
      </c>
      <c r="E54" s="93">
        <v>1.0461892860465116</v>
      </c>
      <c r="F54" s="74">
        <v>198613.9299999997</v>
      </c>
      <c r="G54" s="93">
        <v>4.6189286046511562E-2</v>
      </c>
      <c r="H54" s="74">
        <v>319924</v>
      </c>
      <c r="I54" s="74">
        <v>308522.43</v>
      </c>
      <c r="J54" s="74">
        <v>-11401.570000000007</v>
      </c>
      <c r="K54" s="93">
        <v>-3.5638370362961226E-2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4"/>
      <c r="B55" s="74"/>
      <c r="C55" s="94"/>
      <c r="D55" s="95"/>
      <c r="E55" s="74"/>
      <c r="F55" s="74"/>
      <c r="G55" s="93"/>
      <c r="H55" s="74"/>
      <c r="I55" s="74"/>
      <c r="J55" s="74"/>
      <c r="K55" s="74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4" t="s">
        <v>30</v>
      </c>
      <c r="B56" s="74">
        <v>1200000</v>
      </c>
      <c r="C56" s="94">
        <v>1200000</v>
      </c>
      <c r="D56" s="74">
        <v>1200000</v>
      </c>
      <c r="E56" s="93">
        <v>1</v>
      </c>
      <c r="F56" s="74">
        <v>0</v>
      </c>
      <c r="G56" s="93">
        <v>0</v>
      </c>
      <c r="H56" s="74">
        <v>0</v>
      </c>
      <c r="I56" s="74">
        <v>0</v>
      </c>
      <c r="J56" s="74">
        <v>0</v>
      </c>
      <c r="K56" s="93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4"/>
      <c r="B57" s="55"/>
      <c r="C57" s="94"/>
      <c r="D57" s="55"/>
      <c r="E57" s="74"/>
      <c r="F57" s="74"/>
      <c r="G57" s="93"/>
      <c r="H57" s="74"/>
      <c r="I57" s="74"/>
      <c r="J57" s="74"/>
      <c r="K57" s="74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4" t="s">
        <v>31</v>
      </c>
      <c r="B58" s="96">
        <v>145200000</v>
      </c>
      <c r="C58" s="135">
        <v>145200000</v>
      </c>
      <c r="D58" s="96">
        <v>139630193.97999999</v>
      </c>
      <c r="E58" s="97">
        <v>0.9616404544077134</v>
      </c>
      <c r="F58" s="96">
        <v>-5569806.0200000107</v>
      </c>
      <c r="G58" s="97">
        <v>-3.8359545592286576E-2</v>
      </c>
      <c r="H58" s="96">
        <v>11169231</v>
      </c>
      <c r="I58" s="96">
        <v>10798972.67</v>
      </c>
      <c r="J58" s="96">
        <v>-370258.33000000007</v>
      </c>
      <c r="K58" s="97">
        <v>-3.3149849797179422E-2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4" t="s">
        <v>0</v>
      </c>
      <c r="B59" s="72"/>
      <c r="C59" s="73"/>
      <c r="D59" s="55"/>
      <c r="E59" s="74"/>
      <c r="F59" s="74"/>
      <c r="G59" s="93"/>
      <c r="H59" s="55"/>
      <c r="I59" s="74"/>
      <c r="J59" s="74"/>
      <c r="K59" s="74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4" t="s">
        <v>205</v>
      </c>
      <c r="B60" s="74">
        <v>4728000000</v>
      </c>
      <c r="C60" s="74">
        <v>4728000000</v>
      </c>
      <c r="D60" s="98">
        <v>4995207784.8299999</v>
      </c>
      <c r="E60" s="93">
        <v>1.0565160289403552</v>
      </c>
      <c r="F60" s="74">
        <v>267207784.83000007</v>
      </c>
      <c r="G60" s="93">
        <v>5.6516028940355345E-2</v>
      </c>
      <c r="H60" s="74">
        <v>617904850</v>
      </c>
      <c r="I60" s="74">
        <v>651015273.14999986</v>
      </c>
      <c r="J60" s="74">
        <v>33110423.149999999</v>
      </c>
      <c r="K60" s="93">
        <v>5.3584986669064014E-2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74"/>
      <c r="B61" s="55"/>
      <c r="C61" s="74"/>
      <c r="D61" s="55"/>
      <c r="E61" s="93"/>
      <c r="F61" s="74"/>
      <c r="G61" s="93"/>
      <c r="H61" s="55"/>
      <c r="I61" s="74"/>
      <c r="J61" s="55"/>
      <c r="K61" s="93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4" t="s">
        <v>206</v>
      </c>
      <c r="B62" s="99">
        <v>10000000</v>
      </c>
      <c r="C62" s="99">
        <v>10000000</v>
      </c>
      <c r="D62" s="99">
        <v>10000000</v>
      </c>
      <c r="E62" s="100">
        <v>1</v>
      </c>
      <c r="F62" s="99">
        <v>0</v>
      </c>
      <c r="G62" s="100">
        <v>0</v>
      </c>
      <c r="H62" s="99">
        <v>10000000</v>
      </c>
      <c r="I62" s="99">
        <v>10000000</v>
      </c>
      <c r="J62" s="99">
        <v>0</v>
      </c>
      <c r="K62" s="100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74"/>
      <c r="B63" s="74"/>
      <c r="C63" s="73"/>
      <c r="D63" s="55"/>
      <c r="E63" s="74"/>
      <c r="F63" s="74"/>
      <c r="G63" s="93"/>
      <c r="H63" s="55"/>
      <c r="I63" s="74"/>
      <c r="J63" s="74"/>
      <c r="K63" s="74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4" t="s">
        <v>32</v>
      </c>
      <c r="B64" s="101">
        <v>4738000000</v>
      </c>
      <c r="C64" s="101">
        <v>4738000000</v>
      </c>
      <c r="D64" s="101">
        <v>5005207784.8299999</v>
      </c>
      <c r="E64" s="102">
        <v>1.0563967464816377</v>
      </c>
      <c r="F64" s="101">
        <v>267207784.82999992</v>
      </c>
      <c r="G64" s="102">
        <v>5.6396746481637804E-2</v>
      </c>
      <c r="H64" s="101">
        <v>627904850</v>
      </c>
      <c r="I64" s="101">
        <v>661015273.14999986</v>
      </c>
      <c r="J64" s="101">
        <v>33110423.149999999</v>
      </c>
      <c r="K64" s="102">
        <v>5.2731593250155653E-2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74"/>
      <c r="B65" s="74"/>
      <c r="C65" s="73"/>
      <c r="D65" s="55"/>
      <c r="E65" s="74"/>
      <c r="F65" s="74"/>
      <c r="G65" s="75"/>
      <c r="H65" s="74"/>
      <c r="I65" s="74"/>
      <c r="J65" s="74"/>
      <c r="K65" s="74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74" t="s">
        <v>33</v>
      </c>
      <c r="B66" s="72"/>
      <c r="C66" s="73" t="s">
        <v>0</v>
      </c>
      <c r="D66" s="55" t="s">
        <v>0</v>
      </c>
      <c r="E66" s="74" t="s">
        <v>0</v>
      </c>
      <c r="F66" s="74" t="s">
        <v>0</v>
      </c>
      <c r="G66" s="75" t="s">
        <v>0</v>
      </c>
      <c r="H66" s="74" t="s">
        <v>0</v>
      </c>
      <c r="I66" s="74"/>
      <c r="J66" s="74" t="s">
        <v>0</v>
      </c>
      <c r="K66" s="74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74"/>
      <c r="B67" s="72"/>
      <c r="C67" s="73"/>
      <c r="D67" s="55"/>
      <c r="E67" s="74"/>
      <c r="F67" s="74"/>
      <c r="G67" s="75"/>
      <c r="H67" s="74"/>
      <c r="I67" s="74"/>
      <c r="J67" s="74"/>
      <c r="K67" s="74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4"/>
      <c r="B68" s="72"/>
      <c r="C68" s="73"/>
      <c r="D68" s="55"/>
      <c r="E68" s="74"/>
      <c r="F68" s="74"/>
      <c r="G68" s="75"/>
      <c r="H68" s="74"/>
      <c r="I68" s="74"/>
      <c r="J68" s="74"/>
      <c r="K68" s="74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1" t="s">
        <v>284</v>
      </c>
      <c r="B69" s="72"/>
      <c r="C69" s="73"/>
      <c r="D69" s="55"/>
      <c r="E69" s="74"/>
      <c r="F69" s="74"/>
      <c r="G69" s="75"/>
      <c r="H69" s="76"/>
      <c r="I69" s="74"/>
      <c r="J69" s="74"/>
      <c r="K69" s="74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1" t="s">
        <v>34</v>
      </c>
      <c r="B70" s="72"/>
      <c r="C70" s="73"/>
      <c r="D70" s="55"/>
      <c r="E70" s="74"/>
      <c r="F70" s="74"/>
      <c r="G70" s="75"/>
      <c r="H70" s="74"/>
      <c r="I70" s="74"/>
      <c r="J70" s="74"/>
      <c r="K70" s="74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1" t="s">
        <v>340</v>
      </c>
      <c r="B71" s="72"/>
      <c r="C71" s="73"/>
      <c r="D71" s="55"/>
      <c r="E71" s="74"/>
      <c r="F71" s="74"/>
      <c r="G71" s="75"/>
      <c r="H71" s="74"/>
      <c r="I71" s="74"/>
      <c r="J71" s="74"/>
      <c r="K71" s="74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4"/>
      <c r="B72" s="72"/>
      <c r="C72" s="73"/>
      <c r="D72" s="55"/>
      <c r="E72" s="74"/>
      <c r="F72" s="74"/>
      <c r="G72" s="75"/>
      <c r="H72" s="74"/>
      <c r="I72" s="74"/>
      <c r="J72" s="74"/>
      <c r="K72" s="74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4"/>
      <c r="B73" s="72"/>
      <c r="C73" s="73"/>
      <c r="D73" s="55"/>
      <c r="E73" s="74"/>
      <c r="F73" s="74"/>
      <c r="G73" s="75"/>
      <c r="H73" s="74"/>
      <c r="I73" s="74"/>
      <c r="J73" s="74"/>
      <c r="K73" s="74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4"/>
      <c r="B74" s="81" t="s">
        <v>302</v>
      </c>
      <c r="C74" s="77" t="s">
        <v>302</v>
      </c>
      <c r="D74" s="82" t="s">
        <v>35</v>
      </c>
      <c r="E74" s="80" t="s">
        <v>35</v>
      </c>
      <c r="F74" s="83" t="s">
        <v>335</v>
      </c>
      <c r="G74" s="83" t="s">
        <v>327</v>
      </c>
      <c r="H74" s="80" t="s">
        <v>6</v>
      </c>
      <c r="I74" s="80" t="s">
        <v>6</v>
      </c>
      <c r="J74" s="74" t="s">
        <v>36</v>
      </c>
      <c r="K74" s="74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4"/>
      <c r="B75" s="103">
        <v>2013</v>
      </c>
      <c r="C75" s="84">
        <v>2012</v>
      </c>
      <c r="D75" s="82" t="s">
        <v>11</v>
      </c>
      <c r="E75" s="80" t="s">
        <v>11</v>
      </c>
      <c r="F75" s="80" t="s">
        <v>37</v>
      </c>
      <c r="G75" s="83" t="s">
        <v>37</v>
      </c>
      <c r="H75" s="80" t="s">
        <v>38</v>
      </c>
      <c r="I75" s="80" t="s">
        <v>38</v>
      </c>
      <c r="J75" s="74" t="s">
        <v>14</v>
      </c>
      <c r="K75" s="74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4" t="s">
        <v>12</v>
      </c>
      <c r="B76" s="85" t="s">
        <v>3</v>
      </c>
      <c r="C76" s="104" t="s">
        <v>3</v>
      </c>
      <c r="D76" s="105" t="s">
        <v>13</v>
      </c>
      <c r="E76" s="87" t="s">
        <v>10</v>
      </c>
      <c r="F76" s="86">
        <v>41455</v>
      </c>
      <c r="G76" s="86">
        <v>41090</v>
      </c>
      <c r="H76" s="87" t="s">
        <v>13</v>
      </c>
      <c r="I76" s="87" t="s">
        <v>10</v>
      </c>
      <c r="J76" s="74"/>
      <c r="K76" s="74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4"/>
      <c r="B77" s="72"/>
      <c r="C77" s="73"/>
      <c r="D77" s="55"/>
      <c r="E77" s="55"/>
      <c r="F77" s="74"/>
      <c r="G77" s="75"/>
      <c r="H77" s="55"/>
      <c r="I77" s="55"/>
      <c r="J77" s="74"/>
      <c r="K77" s="74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4" t="s">
        <v>15</v>
      </c>
      <c r="B78" s="55">
        <v>274723993.86000001</v>
      </c>
      <c r="C78" s="55">
        <v>263039774.66999999</v>
      </c>
      <c r="D78" s="55">
        <v>11684219.190000027</v>
      </c>
      <c r="E78" s="93">
        <v>4.4419971103832563E-2</v>
      </c>
      <c r="F78" s="106">
        <v>1911111878.5500002</v>
      </c>
      <c r="G78" s="55">
        <v>1854730388.6800001</v>
      </c>
      <c r="H78" s="55">
        <v>56381489.870000124</v>
      </c>
      <c r="I78" s="93">
        <v>3.0398752408497751E-2</v>
      </c>
      <c r="J78" s="74"/>
      <c r="K78" s="74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4"/>
      <c r="B79" s="74"/>
      <c r="C79" s="55"/>
      <c r="D79" s="55"/>
      <c r="E79" s="74"/>
      <c r="F79" s="74"/>
      <c r="G79" s="95"/>
      <c r="H79" s="74"/>
      <c r="I79" s="74"/>
      <c r="J79" s="74"/>
      <c r="K79" s="74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4" t="s">
        <v>16</v>
      </c>
      <c r="B80" s="74">
        <v>203046465.06999999</v>
      </c>
      <c r="C80" s="74">
        <v>185846054.65000001</v>
      </c>
      <c r="D80" s="95">
        <v>17200410.419999987</v>
      </c>
      <c r="E80" s="93">
        <v>9.2551926659907635E-2</v>
      </c>
      <c r="F80" s="74">
        <v>1650091462.3399999</v>
      </c>
      <c r="G80" s="95">
        <v>1489167463.3099999</v>
      </c>
      <c r="H80" s="74">
        <v>160923999.02999997</v>
      </c>
      <c r="I80" s="93">
        <v>0.10806306409106685</v>
      </c>
      <c r="J80" s="74"/>
      <c r="K80" s="74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4"/>
      <c r="B81" s="74"/>
      <c r="C81" s="55"/>
      <c r="D81" s="95"/>
      <c r="E81" s="74"/>
      <c r="F81" s="74"/>
      <c r="G81" s="95"/>
      <c r="H81" s="74"/>
      <c r="I81" s="74"/>
      <c r="J81" s="74"/>
      <c r="K81" s="74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4" t="s">
        <v>17</v>
      </c>
      <c r="B82" s="74">
        <v>66977138.07</v>
      </c>
      <c r="C82" s="74">
        <v>73083952.199999988</v>
      </c>
      <c r="D82" s="95">
        <v>-6106814.1299999878</v>
      </c>
      <c r="E82" s="93">
        <v>-8.3558892837215626E-2</v>
      </c>
      <c r="F82" s="74">
        <v>524077200.46999997</v>
      </c>
      <c r="G82" s="95">
        <v>505305792.15000004</v>
      </c>
      <c r="H82" s="74">
        <v>18771408.319999933</v>
      </c>
      <c r="I82" s="93">
        <v>3.7148611022506627E-2</v>
      </c>
      <c r="J82" s="74"/>
      <c r="K82" s="74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4"/>
      <c r="B83" s="74"/>
      <c r="C83" s="55"/>
      <c r="D83" s="95"/>
      <c r="E83" s="74"/>
      <c r="F83" s="74"/>
      <c r="G83" s="95"/>
      <c r="H83" s="74"/>
      <c r="I83" s="74"/>
      <c r="J83" s="74"/>
      <c r="K83" s="74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4" t="s">
        <v>18</v>
      </c>
      <c r="B84" s="74">
        <v>28423353.050000001</v>
      </c>
      <c r="C84" s="74">
        <v>30124104.850000001</v>
      </c>
      <c r="D84" s="95">
        <v>-1700751.8000000007</v>
      </c>
      <c r="E84" s="93">
        <v>-5.645816891385573E-2</v>
      </c>
      <c r="F84" s="74">
        <v>233461599.17000002</v>
      </c>
      <c r="G84" s="95">
        <v>215878937.59999999</v>
      </c>
      <c r="H84" s="74">
        <v>17582661.570000023</v>
      </c>
      <c r="I84" s="93">
        <v>8.1446859825569304E-2</v>
      </c>
      <c r="J84" s="74"/>
      <c r="K84" s="74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4"/>
      <c r="B85" s="74"/>
      <c r="C85" s="55"/>
      <c r="D85" s="95"/>
      <c r="E85" s="74"/>
      <c r="F85" s="74"/>
      <c r="G85" s="95"/>
      <c r="H85" s="74"/>
      <c r="I85" s="93"/>
      <c r="J85" s="74"/>
      <c r="K85" s="74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4" t="s">
        <v>19</v>
      </c>
      <c r="B86" s="74">
        <v>38297939.479999997</v>
      </c>
      <c r="C86" s="74">
        <v>33523927.789999999</v>
      </c>
      <c r="D86" s="95">
        <v>4774011.6899999976</v>
      </c>
      <c r="E86" s="93">
        <v>0.1424060963233568</v>
      </c>
      <c r="F86" s="74">
        <v>177984142.25999996</v>
      </c>
      <c r="G86" s="95">
        <v>171717721.13</v>
      </c>
      <c r="H86" s="74">
        <v>6266421.1299999654</v>
      </c>
      <c r="I86" s="93">
        <v>3.6492570998283465E-2</v>
      </c>
      <c r="J86" s="74"/>
      <c r="K86" s="74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4"/>
      <c r="B87" s="74"/>
      <c r="C87" s="55"/>
      <c r="D87" s="95"/>
      <c r="E87" s="74"/>
      <c r="F87" s="74"/>
      <c r="G87" s="95"/>
      <c r="H87" s="74"/>
      <c r="I87" s="74"/>
      <c r="J87" s="74"/>
      <c r="K87" s="74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4" t="s">
        <v>20</v>
      </c>
      <c r="B88" s="74">
        <v>12208754.159999998</v>
      </c>
      <c r="C88" s="74">
        <v>13845343.029999999</v>
      </c>
      <c r="D88" s="95">
        <v>-1636588.870000001</v>
      </c>
      <c r="E88" s="93">
        <v>-0.11820500701599454</v>
      </c>
      <c r="F88" s="74">
        <v>150583793.38</v>
      </c>
      <c r="G88" s="95">
        <v>157357891.59999999</v>
      </c>
      <c r="H88" s="74">
        <v>-6774098.2199999988</v>
      </c>
      <c r="I88" s="93">
        <v>-4.3048989479470119E-2</v>
      </c>
      <c r="J88" s="74"/>
      <c r="K88" s="74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4"/>
      <c r="B89" s="74"/>
      <c r="C89" s="55"/>
      <c r="D89" s="95"/>
      <c r="E89" s="74"/>
      <c r="F89" s="74"/>
      <c r="G89" s="95"/>
      <c r="H89" s="74"/>
      <c r="I89" s="74"/>
      <c r="J89" s="74"/>
      <c r="K89" s="74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4" t="s">
        <v>21</v>
      </c>
      <c r="B90" s="74">
        <v>4942180.22</v>
      </c>
      <c r="C90" s="74">
        <v>7094153.6799999997</v>
      </c>
      <c r="D90" s="95">
        <v>-2151973.46</v>
      </c>
      <c r="E90" s="93">
        <v>-0.30334463518416477</v>
      </c>
      <c r="F90" s="74">
        <v>70016795.219999999</v>
      </c>
      <c r="G90" s="95">
        <v>66668726.479999997</v>
      </c>
      <c r="H90" s="74">
        <v>3348068.7400000021</v>
      </c>
      <c r="I90" s="93">
        <v>5.0219479458699305E-2</v>
      </c>
      <c r="J90" s="74"/>
      <c r="K90" s="74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4"/>
      <c r="B91" s="74"/>
      <c r="C91" s="55"/>
      <c r="D91" s="95"/>
      <c r="E91" s="74"/>
      <c r="F91" s="74"/>
      <c r="G91" s="95"/>
      <c r="H91" s="74"/>
      <c r="I91" s="74"/>
      <c r="J91" s="74"/>
      <c r="K91" s="74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4" t="s">
        <v>22</v>
      </c>
      <c r="B92" s="74">
        <v>2733525</v>
      </c>
      <c r="C92" s="74">
        <v>2685184.86</v>
      </c>
      <c r="D92" s="95">
        <v>48340.14000000013</v>
      </c>
      <c r="E92" s="93">
        <v>1.800253707672109E-2</v>
      </c>
      <c r="F92" s="74">
        <v>30433461.280000005</v>
      </c>
      <c r="G92" s="95">
        <v>30621469.57</v>
      </c>
      <c r="H92" s="74">
        <v>-188008.28999999538</v>
      </c>
      <c r="I92" s="93">
        <v>-6.1397539909119189E-3</v>
      </c>
      <c r="J92" s="74"/>
      <c r="K92" s="74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4"/>
      <c r="B93" s="74"/>
      <c r="C93" s="55"/>
      <c r="D93" s="95"/>
      <c r="E93" s="74"/>
      <c r="F93" s="74"/>
      <c r="G93" s="95"/>
      <c r="H93" s="74"/>
      <c r="I93" s="74"/>
      <c r="J93" s="74"/>
      <c r="K93" s="74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4" t="s">
        <v>23</v>
      </c>
      <c r="B94" s="74">
        <v>6700137.5</v>
      </c>
      <c r="C94" s="74">
        <v>7370654.25</v>
      </c>
      <c r="D94" s="95">
        <v>-670516.75</v>
      </c>
      <c r="E94" s="93">
        <v>-9.0971130547875034E-2</v>
      </c>
      <c r="F94" s="74">
        <v>77201649.209999979</v>
      </c>
      <c r="G94" s="95">
        <v>80262013.560000002</v>
      </c>
      <c r="H94" s="74">
        <v>-3060364.3500000238</v>
      </c>
      <c r="I94" s="93">
        <v>-3.8129673232185274E-2</v>
      </c>
      <c r="J94" s="74"/>
      <c r="K94" s="74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4"/>
      <c r="B95" s="74"/>
      <c r="C95" s="55"/>
      <c r="D95" s="95"/>
      <c r="E95" s="74"/>
      <c r="F95" s="74"/>
      <c r="G95" s="95"/>
      <c r="H95" s="74"/>
      <c r="I95" s="74"/>
      <c r="J95" s="74"/>
      <c r="K95" s="74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4" t="s">
        <v>24</v>
      </c>
      <c r="B96" s="74">
        <v>380299.8</v>
      </c>
      <c r="C96" s="74">
        <v>549635.93999999994</v>
      </c>
      <c r="D96" s="95">
        <v>-169336.13999999996</v>
      </c>
      <c r="E96" s="93">
        <v>-0.30808782264129231</v>
      </c>
      <c r="F96" s="74">
        <v>5594411.0999999996</v>
      </c>
      <c r="G96" s="95">
        <v>9651422.7300000004</v>
      </c>
      <c r="H96" s="74">
        <v>-4057011.6300000008</v>
      </c>
      <c r="I96" s="93">
        <v>-0.42035373887306671</v>
      </c>
      <c r="J96" s="74"/>
      <c r="K96" s="74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4"/>
      <c r="B97" s="74"/>
      <c r="C97" s="55"/>
      <c r="D97" s="95"/>
      <c r="E97" s="74"/>
      <c r="F97" s="74"/>
      <c r="G97" s="95"/>
      <c r="H97" s="74"/>
      <c r="I97" s="74"/>
      <c r="J97" s="74"/>
      <c r="K97" s="7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4" t="s">
        <v>25</v>
      </c>
      <c r="B98" s="74">
        <v>16524</v>
      </c>
      <c r="C98" s="74">
        <v>0</v>
      </c>
      <c r="D98" s="74">
        <v>16524</v>
      </c>
      <c r="E98" s="93">
        <v>0</v>
      </c>
      <c r="F98" s="74">
        <v>1521204.97</v>
      </c>
      <c r="G98" s="95">
        <v>2381084</v>
      </c>
      <c r="H98" s="74">
        <v>-859879.03</v>
      </c>
      <c r="I98" s="93">
        <v>-0.36112922937620012</v>
      </c>
      <c r="J98" s="74"/>
      <c r="K98" s="74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4"/>
      <c r="B99" s="74"/>
      <c r="C99" s="55"/>
      <c r="D99" s="95"/>
      <c r="E99" s="74"/>
      <c r="F99" s="74"/>
      <c r="G99" s="95"/>
      <c r="H99" s="74"/>
      <c r="I99" s="74"/>
      <c r="J99" s="74"/>
      <c r="K99" s="7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4" t="s">
        <v>26</v>
      </c>
      <c r="B100" s="74">
        <v>1457467.84</v>
      </c>
      <c r="C100" s="74">
        <v>791069.7</v>
      </c>
      <c r="D100" s="95">
        <v>666398.14000000013</v>
      </c>
      <c r="E100" s="93">
        <v>0.84240129535994135</v>
      </c>
      <c r="F100" s="74">
        <v>8715871.1500000004</v>
      </c>
      <c r="G100" s="95">
        <v>8977303.9499999993</v>
      </c>
      <c r="H100" s="74">
        <v>-261432.79999999888</v>
      </c>
      <c r="I100" s="93">
        <v>-2.912152707049636E-2</v>
      </c>
      <c r="J100" s="74"/>
      <c r="K100" s="74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4"/>
      <c r="B101" s="74"/>
      <c r="C101" s="55"/>
      <c r="D101" s="95"/>
      <c r="E101" s="74"/>
      <c r="F101" s="74"/>
      <c r="G101" s="95"/>
      <c r="H101" s="74"/>
      <c r="I101" s="74"/>
      <c r="J101" s="74"/>
      <c r="K101" s="7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4" t="s">
        <v>27</v>
      </c>
      <c r="B102" s="74">
        <v>0</v>
      </c>
      <c r="C102" s="74">
        <v>0</v>
      </c>
      <c r="D102" s="74">
        <v>0</v>
      </c>
      <c r="E102" s="93">
        <v>0</v>
      </c>
      <c r="F102" s="74">
        <v>0</v>
      </c>
      <c r="G102" s="74">
        <v>0</v>
      </c>
      <c r="H102" s="74">
        <v>0</v>
      </c>
      <c r="I102" s="93">
        <v>0</v>
      </c>
      <c r="J102" s="74"/>
      <c r="K102" s="74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4"/>
      <c r="B103" s="74"/>
      <c r="C103" s="55"/>
      <c r="D103" s="95"/>
      <c r="E103" s="74"/>
      <c r="F103" s="74"/>
      <c r="G103" s="95"/>
      <c r="H103" s="74"/>
      <c r="I103" s="74"/>
      <c r="J103" s="74"/>
      <c r="K103" s="7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4" t="s">
        <v>28</v>
      </c>
      <c r="B104" s="74">
        <v>0</v>
      </c>
      <c r="C104" s="74">
        <v>136921.41</v>
      </c>
      <c r="D104" s="95">
        <v>-136921.41</v>
      </c>
      <c r="E104" s="93">
        <v>-1</v>
      </c>
      <c r="F104" s="74">
        <v>9085507.8200000022</v>
      </c>
      <c r="G104" s="95">
        <v>8025698.7400000002</v>
      </c>
      <c r="H104" s="74">
        <v>1059809.0800000019</v>
      </c>
      <c r="I104" s="93">
        <v>0.13205193894432199</v>
      </c>
      <c r="J104" s="74"/>
      <c r="K104" s="74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4"/>
      <c r="B105" s="74"/>
      <c r="C105" s="55"/>
      <c r="D105" s="95"/>
      <c r="E105" s="74"/>
      <c r="F105" s="74"/>
      <c r="G105" s="95"/>
      <c r="H105" s="74"/>
      <c r="I105" s="74"/>
      <c r="J105" s="74"/>
      <c r="K105" s="7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4" t="s">
        <v>29</v>
      </c>
      <c r="B106" s="74">
        <v>0</v>
      </c>
      <c r="C106" s="74">
        <v>0</v>
      </c>
      <c r="D106" s="74">
        <v>0</v>
      </c>
      <c r="E106" s="93">
        <v>0</v>
      </c>
      <c r="F106" s="74">
        <v>0</v>
      </c>
      <c r="G106" s="74">
        <v>0</v>
      </c>
      <c r="H106" s="74">
        <v>0</v>
      </c>
      <c r="I106" s="93">
        <v>0</v>
      </c>
      <c r="J106" s="74"/>
      <c r="K106" s="74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4"/>
      <c r="B107" s="74"/>
      <c r="C107" s="55"/>
      <c r="D107" s="95"/>
      <c r="E107" s="93"/>
      <c r="F107" s="74"/>
      <c r="G107" s="95"/>
      <c r="H107" s="74"/>
      <c r="I107" s="74"/>
      <c r="J107" s="74"/>
      <c r="K107" s="74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74" t="s">
        <v>204</v>
      </c>
      <c r="B108" s="74">
        <v>308522.43</v>
      </c>
      <c r="C108" s="74">
        <v>328335.34000000003</v>
      </c>
      <c r="D108" s="95">
        <v>-19812.910000000033</v>
      </c>
      <c r="E108" s="93">
        <v>-6.0343519524885841E-2</v>
      </c>
      <c r="F108" s="74">
        <v>4498613.93</v>
      </c>
      <c r="G108" s="95">
        <v>4587202.47</v>
      </c>
      <c r="H108" s="74">
        <v>-88588.540000000037</v>
      </c>
      <c r="I108" s="93">
        <v>-1.9312105924986573E-2</v>
      </c>
      <c r="J108" s="74"/>
      <c r="K108" s="74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4"/>
      <c r="B109" s="74"/>
      <c r="C109" s="95"/>
      <c r="D109" s="95"/>
      <c r="E109" s="74"/>
      <c r="F109" s="74"/>
      <c r="G109" s="95"/>
      <c r="H109" s="74"/>
      <c r="I109" s="74"/>
      <c r="J109" s="74"/>
      <c r="K109" s="74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4" t="s">
        <v>30</v>
      </c>
      <c r="B110" s="74">
        <v>0</v>
      </c>
      <c r="C110" s="74">
        <v>0</v>
      </c>
      <c r="D110" s="74">
        <v>0</v>
      </c>
      <c r="E110" s="93">
        <v>0</v>
      </c>
      <c r="F110" s="74">
        <v>1200000</v>
      </c>
      <c r="G110" s="95">
        <v>1200000</v>
      </c>
      <c r="H110" s="74">
        <v>0</v>
      </c>
      <c r="I110" s="93">
        <v>0</v>
      </c>
      <c r="J110" s="74"/>
      <c r="K110" s="74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4"/>
      <c r="B111" s="74"/>
      <c r="C111" s="55"/>
      <c r="D111" s="95"/>
      <c r="E111" s="74"/>
      <c r="F111" s="74"/>
      <c r="G111" s="95"/>
      <c r="H111" s="74"/>
      <c r="I111" s="74"/>
      <c r="J111" s="74"/>
      <c r="K111" s="74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4" t="s">
        <v>31</v>
      </c>
      <c r="B112" s="96">
        <v>10798972.67</v>
      </c>
      <c r="C112" s="96">
        <v>14222848.609999999</v>
      </c>
      <c r="D112" s="107">
        <v>-3423875.9399999995</v>
      </c>
      <c r="E112" s="97">
        <v>-0.2407306745564804</v>
      </c>
      <c r="F112" s="96">
        <v>139630193.97999999</v>
      </c>
      <c r="G112" s="107">
        <v>152077202.13</v>
      </c>
      <c r="H112" s="96">
        <v>-12447008.150000006</v>
      </c>
      <c r="I112" s="97">
        <v>-8.1846640888092764E-2</v>
      </c>
      <c r="J112" s="74"/>
      <c r="K112" s="74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4"/>
      <c r="B113" s="74"/>
      <c r="C113" s="74"/>
      <c r="D113" s="55"/>
      <c r="E113" s="74"/>
      <c r="F113" s="74"/>
      <c r="G113" s="95"/>
      <c r="H113" s="74"/>
      <c r="I113" s="74"/>
      <c r="J113" s="74"/>
      <c r="K113" s="74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4" t="s">
        <v>205</v>
      </c>
      <c r="B114" s="74">
        <v>651015273.14999986</v>
      </c>
      <c r="C114" s="74">
        <v>632641960.98000002</v>
      </c>
      <c r="D114" s="95">
        <v>18373312.170000024</v>
      </c>
      <c r="E114" s="93">
        <v>2.9042196539633049E-2</v>
      </c>
      <c r="F114" s="74">
        <v>4995207784.8299999</v>
      </c>
      <c r="G114" s="95">
        <v>4758610318.0999994</v>
      </c>
      <c r="H114" s="74">
        <v>236597466.73000002</v>
      </c>
      <c r="I114" s="93">
        <v>4.9719865867156737E-2</v>
      </c>
      <c r="J114" s="74"/>
      <c r="K114" s="74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4"/>
      <c r="B115" s="55"/>
      <c r="C115" s="74"/>
      <c r="D115" s="55"/>
      <c r="E115" s="74"/>
      <c r="F115" s="74"/>
      <c r="G115" s="95"/>
      <c r="H115" s="74"/>
      <c r="I115" s="74"/>
      <c r="J115" s="74"/>
      <c r="K115" s="74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74" t="s">
        <v>206</v>
      </c>
      <c r="B116" s="74">
        <v>10000000</v>
      </c>
      <c r="C116" s="74">
        <v>10000000</v>
      </c>
      <c r="D116" s="55">
        <v>0</v>
      </c>
      <c r="E116" s="93">
        <v>0</v>
      </c>
      <c r="F116" s="74">
        <v>10000000</v>
      </c>
      <c r="G116" s="74">
        <v>10000000</v>
      </c>
      <c r="H116" s="74">
        <v>0</v>
      </c>
      <c r="I116" s="93">
        <v>0</v>
      </c>
      <c r="J116" s="74"/>
      <c r="K116" s="74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4"/>
      <c r="B117" s="74"/>
      <c r="C117" s="74"/>
      <c r="D117" s="55"/>
      <c r="E117" s="74"/>
      <c r="F117" s="74"/>
      <c r="G117" s="95"/>
      <c r="H117" s="74"/>
      <c r="I117" s="74"/>
      <c r="J117" s="74"/>
      <c r="K117" s="74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74" t="s">
        <v>32</v>
      </c>
      <c r="B118" s="101">
        <v>661015273.14999986</v>
      </c>
      <c r="C118" s="101">
        <v>642641960.98000002</v>
      </c>
      <c r="D118" s="101">
        <v>18373312.170000024</v>
      </c>
      <c r="E118" s="102">
        <v>2.8590277768326164E-2</v>
      </c>
      <c r="F118" s="108">
        <v>5005207784.8299999</v>
      </c>
      <c r="G118" s="108">
        <v>4768610318.0999994</v>
      </c>
      <c r="H118" s="101">
        <v>236597466.73000002</v>
      </c>
      <c r="I118" s="102">
        <v>4.9615600971200699E-2</v>
      </c>
      <c r="J118" s="74"/>
      <c r="K118" s="74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74"/>
      <c r="B119" s="72"/>
      <c r="C119" s="73"/>
      <c r="D119" s="55"/>
      <c r="E119" s="74"/>
      <c r="F119" s="74"/>
      <c r="G119" s="75"/>
      <c r="H119" s="74"/>
      <c r="I119" s="74"/>
      <c r="J119" s="74"/>
      <c r="K119" s="7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4" t="s">
        <v>33</v>
      </c>
      <c r="B120" s="72"/>
      <c r="C120" s="73"/>
      <c r="D120" s="55"/>
      <c r="E120" s="74"/>
      <c r="F120" s="74"/>
      <c r="G120" s="75"/>
      <c r="H120" s="74"/>
      <c r="I120" s="74"/>
      <c r="J120" s="74"/>
      <c r="K120" s="7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0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0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1" t="s">
        <v>337</v>
      </c>
      <c r="E128" s="111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344</v>
      </c>
      <c r="C129" s="54" t="s">
        <v>344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2013</v>
      </c>
      <c r="C130" s="30">
        <v>2012</v>
      </c>
      <c r="D130" s="112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9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274723994.73000002</v>
      </c>
      <c r="C133" s="20">
        <v>263039772.16</v>
      </c>
      <c r="D133" s="20">
        <v>1911111883.5599999</v>
      </c>
      <c r="E133" s="20">
        <v>1854730386.26</v>
      </c>
      <c r="F133" s="20">
        <v>56381497.299999952</v>
      </c>
      <c r="G133" s="21">
        <v>3.0399999999999983E-2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3">
        <v>1666666</v>
      </c>
      <c r="C134" s="44">
        <v>1666666</v>
      </c>
      <c r="D134" s="44">
        <v>19999992</v>
      </c>
      <c r="E134" s="44">
        <v>19999992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3">
        <v>34244739.660000004</v>
      </c>
      <c r="C135" s="44">
        <v>33070752.009999998</v>
      </c>
      <c r="D135" s="45">
        <v>398119732.69999993</v>
      </c>
      <c r="E135" s="45">
        <v>388332607.38999999</v>
      </c>
      <c r="F135" s="44">
        <v>9787125.3099999428</v>
      </c>
      <c r="G135" s="21">
        <v>2.5199999999999889E-2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3">
        <v>0</v>
      </c>
      <c r="C136" s="44">
        <v>0</v>
      </c>
      <c r="D136" s="45">
        <v>6618823.1100000003</v>
      </c>
      <c r="E136" s="45">
        <v>6287118.6600000001</v>
      </c>
      <c r="F136" s="44">
        <v>331704.45000000019</v>
      </c>
      <c r="G136" s="21">
        <v>5.2799999999999958E-2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3">
        <v>223390</v>
      </c>
      <c r="C137" s="44">
        <v>318894</v>
      </c>
      <c r="D137" s="44">
        <v>5864167.75</v>
      </c>
      <c r="E137" s="44">
        <v>3122371.59</v>
      </c>
      <c r="F137" s="44">
        <v>2741796.16</v>
      </c>
      <c r="G137" s="21">
        <v>0.8781000000000001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3">
        <v>0</v>
      </c>
      <c r="C138" s="44">
        <v>0</v>
      </c>
      <c r="D138" s="44">
        <v>41999999.999999993</v>
      </c>
      <c r="E138" s="44">
        <v>42000000</v>
      </c>
      <c r="F138" s="44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3">
        <v>27430362.650000002</v>
      </c>
      <c r="C139" s="44">
        <v>27319866.140000001</v>
      </c>
      <c r="D139" s="44">
        <v>268582645.81999999</v>
      </c>
      <c r="E139" s="44">
        <v>260264104.78999996</v>
      </c>
      <c r="F139" s="44">
        <v>8318541.030000031</v>
      </c>
      <c r="G139" s="21">
        <v>3.2000000000000028E-2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3">
        <v>372.56</v>
      </c>
      <c r="C140" s="44">
        <v>248784.99</v>
      </c>
      <c r="D140" s="44">
        <v>362916.18000000005</v>
      </c>
      <c r="E140" s="44">
        <v>343019.85</v>
      </c>
      <c r="F140" s="44">
        <v>19896.330000000075</v>
      </c>
      <c r="G140" s="21">
        <v>5.8000000000000052E-2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3">
        <v>16183730.76</v>
      </c>
      <c r="C141" s="44">
        <v>12424643.439999999</v>
      </c>
      <c r="D141" s="44">
        <v>162405490.63</v>
      </c>
      <c r="E141" s="44">
        <v>144835066.06999999</v>
      </c>
      <c r="F141" s="44">
        <v>17570424.560000002</v>
      </c>
      <c r="G141" s="21">
        <v>0.12129999999999996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3">
        <v>60224.39</v>
      </c>
      <c r="C142" s="44">
        <v>50169.1</v>
      </c>
      <c r="D142" s="44">
        <v>569321.67999999993</v>
      </c>
      <c r="E142" s="44">
        <v>419087.36999999994</v>
      </c>
      <c r="F142" s="44">
        <v>150234.31</v>
      </c>
      <c r="G142" s="21">
        <v>0.35850000000000004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3">
        <v>730532.97</v>
      </c>
      <c r="C143" s="44">
        <v>626168.06999999995</v>
      </c>
      <c r="D143" s="44">
        <v>8938019.040000001</v>
      </c>
      <c r="E143" s="44">
        <v>8962142.4499999993</v>
      </c>
      <c r="F143" s="44">
        <v>-24123.409999998286</v>
      </c>
      <c r="G143" s="21">
        <v>-2.7000000000000357E-3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3">
        <v>62891</v>
      </c>
      <c r="C144" s="44">
        <v>61050</v>
      </c>
      <c r="D144" s="44">
        <v>806341</v>
      </c>
      <c r="E144" s="44">
        <v>789056</v>
      </c>
      <c r="F144" s="44">
        <v>17285</v>
      </c>
      <c r="G144" s="21">
        <v>2.1900000000000031E-2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3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3">
        <v>150000</v>
      </c>
      <c r="C146" s="44">
        <v>150000</v>
      </c>
      <c r="D146" s="44">
        <v>1800000</v>
      </c>
      <c r="E146" s="44">
        <v>1800000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3">
        <v>263723</v>
      </c>
      <c r="C147" s="44">
        <v>235714</v>
      </c>
      <c r="D147" s="44">
        <v>3439901</v>
      </c>
      <c r="E147" s="44">
        <v>3284769</v>
      </c>
      <c r="F147" s="44">
        <v>155132</v>
      </c>
      <c r="G147" s="21">
        <v>4.7199999999999909E-2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3">
        <v>39327.199999999997</v>
      </c>
      <c r="C148" s="44">
        <v>32135.200000000001</v>
      </c>
      <c r="D148" s="44">
        <v>404406.4</v>
      </c>
      <c r="E148" s="44">
        <v>404002.6</v>
      </c>
      <c r="F148" s="44">
        <v>403.80000000004657</v>
      </c>
      <c r="G148" s="21">
        <v>9.9999999999988987E-4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4">
        <v>250000</v>
      </c>
      <c r="C149" s="41">
        <v>250000</v>
      </c>
      <c r="D149" s="41">
        <v>3000000</v>
      </c>
      <c r="E149" s="41">
        <v>3000000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356029954.92000002</v>
      </c>
      <c r="C150" s="20">
        <v>339494615.11000001</v>
      </c>
      <c r="D150" s="20">
        <v>2834023640.8699999</v>
      </c>
      <c r="E150" s="20">
        <v>2738573724.0299997</v>
      </c>
      <c r="F150" s="20">
        <v>95449916.839999929</v>
      </c>
      <c r="G150" s="21">
        <v>3.4899999999999931E-2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5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9" t="s">
        <v>271</v>
      </c>
      <c r="B152" s="115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28423354.949999999</v>
      </c>
      <c r="C153" s="20">
        <v>30124105.23</v>
      </c>
      <c r="D153" s="20">
        <v>233461598.58999997</v>
      </c>
      <c r="E153" s="20">
        <v>215878936.89999995</v>
      </c>
      <c r="F153" s="20">
        <v>17582661.690000027</v>
      </c>
      <c r="G153" s="21">
        <v>8.1399999999999917E-2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3">
        <v>3160418.82</v>
      </c>
      <c r="C154" s="44">
        <v>2596197.92</v>
      </c>
      <c r="D154" s="44">
        <v>31512125.960000005</v>
      </c>
      <c r="E154" s="44">
        <v>29728744.120000005</v>
      </c>
      <c r="F154" s="44">
        <v>1783381.8399999999</v>
      </c>
      <c r="G154" s="21">
        <v>6.0000000000000053E-2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3">
        <v>0</v>
      </c>
      <c r="C155" s="44">
        <v>0</v>
      </c>
      <c r="D155" s="44">
        <v>4000000</v>
      </c>
      <c r="E155" s="44">
        <v>4000000.0000000005</v>
      </c>
      <c r="F155" s="44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3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4">
        <v>2801436.8200000003</v>
      </c>
      <c r="C157" s="41">
        <v>3212230.57</v>
      </c>
      <c r="D157" s="41">
        <v>28127486.700000003</v>
      </c>
      <c r="E157" s="41">
        <v>26056069.93</v>
      </c>
      <c r="F157" s="41">
        <v>2071416.7700000033</v>
      </c>
      <c r="G157" s="22">
        <v>7.9499999999999904E-2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34385210.590000004</v>
      </c>
      <c r="C158" s="20">
        <v>35932533.719999999</v>
      </c>
      <c r="D158" s="20">
        <v>297101211.24999994</v>
      </c>
      <c r="E158" s="20">
        <v>275663750.94999993</v>
      </c>
      <c r="F158" s="20">
        <v>21437460.300000031</v>
      </c>
      <c r="G158" s="21">
        <v>7.7800000000000091E-2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9" t="s">
        <v>274</v>
      </c>
      <c r="B160" s="11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203046465.06999999</v>
      </c>
      <c r="C161" s="20">
        <v>185846055.09</v>
      </c>
      <c r="D161" s="20">
        <v>1650091462.9400001</v>
      </c>
      <c r="E161" s="20">
        <v>1489167466.1899998</v>
      </c>
      <c r="F161" s="20">
        <v>160923996.75000024</v>
      </c>
      <c r="G161" s="21">
        <v>0.10810000000000008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16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16">
        <v>0</v>
      </c>
      <c r="C163" s="46">
        <v>873000</v>
      </c>
      <c r="D163" s="46">
        <v>-1174939.8399999994</v>
      </c>
      <c r="E163" s="46">
        <v>10476000</v>
      </c>
      <c r="F163" s="46">
        <v>-11650939.84</v>
      </c>
      <c r="G163" s="34">
        <v>-1.1122000000000001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16">
        <v>0</v>
      </c>
      <c r="C164" s="46">
        <v>20000</v>
      </c>
      <c r="D164" s="46">
        <v>74104</v>
      </c>
      <c r="E164" s="46">
        <v>240000</v>
      </c>
      <c r="F164" s="46">
        <v>-165896</v>
      </c>
      <c r="G164" s="34">
        <v>-0.69120000000000004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16">
        <v>16375</v>
      </c>
      <c r="C165" s="46">
        <v>0</v>
      </c>
      <c r="D165" s="46">
        <v>1792557.65</v>
      </c>
      <c r="E165" s="46">
        <v>0</v>
      </c>
      <c r="F165" s="46">
        <v>1792557.65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16">
        <v>0</v>
      </c>
      <c r="C166" s="46">
        <v>80000</v>
      </c>
      <c r="D166" s="46">
        <v>1485056</v>
      </c>
      <c r="E166" s="46">
        <v>960000</v>
      </c>
      <c r="F166" s="46">
        <v>525056</v>
      </c>
      <c r="G166" s="34">
        <v>0.54689999999999994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4">
        <v>19074190.570000004</v>
      </c>
      <c r="C167" s="41">
        <v>11000000</v>
      </c>
      <c r="D167" s="37">
        <v>277984974.86000001</v>
      </c>
      <c r="E167" s="37">
        <v>377000000</v>
      </c>
      <c r="F167" s="37">
        <v>-99015025.139999986</v>
      </c>
      <c r="G167" s="22">
        <v>-0.26259999999999994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222137030.63999999</v>
      </c>
      <c r="C168" s="20">
        <v>197819055.09</v>
      </c>
      <c r="D168" s="20">
        <v>1930253215.6100001</v>
      </c>
      <c r="E168" s="20">
        <v>1877843466.1899998</v>
      </c>
      <c r="F168" s="20">
        <v>52409749.420000255</v>
      </c>
      <c r="G168" s="21">
        <v>2.7900000000000036E-2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9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50">
        <v>66977138.07</v>
      </c>
      <c r="C171" s="20">
        <v>73083952.199999988</v>
      </c>
      <c r="D171" s="20">
        <v>524077200.43000001</v>
      </c>
      <c r="E171" s="20">
        <v>505305791.97000003</v>
      </c>
      <c r="F171" s="20">
        <v>18771408.459999979</v>
      </c>
      <c r="G171" s="21">
        <v>3.7099999999999911E-2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277</v>
      </c>
      <c r="B172" s="114">
        <v>1728205.93</v>
      </c>
      <c r="C172" s="41">
        <v>3560862.6499999994</v>
      </c>
      <c r="D172" s="41">
        <v>77650638.549999982</v>
      </c>
      <c r="E172" s="41">
        <v>56297807.279999994</v>
      </c>
      <c r="F172" s="41">
        <v>21352831.269999988</v>
      </c>
      <c r="G172" s="22">
        <v>0.37929999999999997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280</v>
      </c>
      <c r="B173" s="50">
        <v>68705344</v>
      </c>
      <c r="C173" s="20">
        <v>76644814.849999994</v>
      </c>
      <c r="D173" s="20">
        <v>601727838.98000002</v>
      </c>
      <c r="E173" s="20">
        <v>561603599.25</v>
      </c>
      <c r="F173" s="20">
        <v>40124239.729999967</v>
      </c>
      <c r="G173" s="21">
        <v>7.1399999999999908E-2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1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9" t="s">
        <v>281</v>
      </c>
      <c r="B175" s="11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50">
        <v>6700137.7599999998</v>
      </c>
      <c r="C176" s="20">
        <v>7370654.9100000001</v>
      </c>
      <c r="D176" s="20">
        <v>77201648.070000008</v>
      </c>
      <c r="E176" s="20">
        <v>80262017.359999999</v>
      </c>
      <c r="F176" s="20">
        <v>-3060369.2899999917</v>
      </c>
      <c r="G176" s="21">
        <v>-3.8100000000000023E-2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216</v>
      </c>
      <c r="B177" s="117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217</v>
      </c>
      <c r="B178" s="117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218</v>
      </c>
      <c r="B179" s="117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114">
        <v>1443551.74</v>
      </c>
      <c r="C180" s="41">
        <v>1686718.65</v>
      </c>
      <c r="D180" s="41">
        <v>17486810.960000001</v>
      </c>
      <c r="E180" s="41">
        <v>18155681.629999999</v>
      </c>
      <c r="F180" s="41">
        <v>-668870.66999999806</v>
      </c>
      <c r="G180" s="22">
        <v>-3.6800000000000055E-2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8143689.5</v>
      </c>
      <c r="C181" s="20">
        <v>9057373.5600000005</v>
      </c>
      <c r="D181" s="20">
        <v>94688459.030000001</v>
      </c>
      <c r="E181" s="20">
        <v>98417698.989999995</v>
      </c>
      <c r="F181" s="20">
        <v>-3729239.9599999897</v>
      </c>
      <c r="G181" s="21">
        <v>-3.7900000000000045E-2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3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9" t="s">
        <v>49</v>
      </c>
      <c r="B183" s="113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50">
        <v>380299.5</v>
      </c>
      <c r="C184" s="20">
        <v>549636.14</v>
      </c>
      <c r="D184" s="20">
        <v>5594408.5000000009</v>
      </c>
      <c r="E184" s="20">
        <v>9651420.4900000002</v>
      </c>
      <c r="F184" s="20">
        <v>-4057011.9899999993</v>
      </c>
      <c r="G184" s="21">
        <v>-0.4204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216</v>
      </c>
      <c r="B185" s="117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217</v>
      </c>
      <c r="B186" s="117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218</v>
      </c>
      <c r="B187" s="117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114">
        <v>189514.08</v>
      </c>
      <c r="C188" s="41">
        <v>252256.15</v>
      </c>
      <c r="D188" s="41">
        <v>2886923.1</v>
      </c>
      <c r="E188" s="41">
        <v>4974449.4099999992</v>
      </c>
      <c r="F188" s="41">
        <v>-2087526.3099999991</v>
      </c>
      <c r="G188" s="22">
        <v>-0.41959999999999997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50">
        <v>569813.57999999996</v>
      </c>
      <c r="C189" s="20">
        <v>801892.29</v>
      </c>
      <c r="D189" s="20">
        <v>8481331.6000000015</v>
      </c>
      <c r="E189" s="20">
        <v>14625869.899999999</v>
      </c>
      <c r="F189" s="20">
        <v>-6144538.2999999989</v>
      </c>
      <c r="G189" s="21">
        <v>-0.42010000000000003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9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50">
        <v>10798972.67</v>
      </c>
      <c r="C192" s="20">
        <v>14222848.609999999</v>
      </c>
      <c r="D192" s="20">
        <v>139630193.63</v>
      </c>
      <c r="E192" s="20">
        <v>152077204.40999997</v>
      </c>
      <c r="F192" s="50">
        <v>-12447010.779999971</v>
      </c>
      <c r="G192" s="21">
        <v>-8.1799999999999984E-2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113">
        <v>8433340.8699999992</v>
      </c>
      <c r="C193" s="44">
        <v>8157782.8099999996</v>
      </c>
      <c r="D193" s="44">
        <v>89305470.819999993</v>
      </c>
      <c r="E193" s="44">
        <v>91706384.199999988</v>
      </c>
      <c r="F193" s="51">
        <v>-2400913.3799999952</v>
      </c>
      <c r="G193" s="21">
        <v>-2.6200000000000001E-2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113">
        <v>3000000</v>
      </c>
      <c r="C194" s="44">
        <v>3000000</v>
      </c>
      <c r="D194" s="44">
        <v>36000000</v>
      </c>
      <c r="E194" s="44">
        <v>36000000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218</v>
      </c>
      <c r="B195" s="113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114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50">
        <v>22232313.539999999</v>
      </c>
      <c r="C197" s="20">
        <v>25380631.419999998</v>
      </c>
      <c r="D197" s="20">
        <v>264935664.44999999</v>
      </c>
      <c r="E197" s="20">
        <v>279783588.60999995</v>
      </c>
      <c r="F197" s="20">
        <v>-14847924.159999967</v>
      </c>
      <c r="G197" s="21">
        <v>-5.3100000000000036E-2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113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113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286</v>
      </c>
      <c r="B201" s="113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113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0" t="s">
        <v>336</v>
      </c>
      <c r="B203" s="113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0" t="s">
        <v>328</v>
      </c>
      <c r="B204" s="113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18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18" t="s">
        <v>344</v>
      </c>
      <c r="C206" s="54" t="s">
        <v>302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19">
        <v>2013</v>
      </c>
      <c r="C207" s="19">
        <v>2012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113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9" t="s">
        <v>56</v>
      </c>
      <c r="B209" s="113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3">
        <v>23440101.02</v>
      </c>
      <c r="C211" s="44">
        <v>24512185.399999999</v>
      </c>
      <c r="D211" s="44">
        <v>282300377.70999998</v>
      </c>
      <c r="E211" s="44">
        <v>287964437.38</v>
      </c>
      <c r="F211" s="44">
        <v>-5664059.6700000167</v>
      </c>
      <c r="G211" s="21">
        <v>-1.9700000000000051E-2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3">
        <v>4705484.7</v>
      </c>
      <c r="C212" s="44">
        <v>4338005.8600000003</v>
      </c>
      <c r="D212" s="44">
        <v>52194660.470000006</v>
      </c>
      <c r="E212" s="44">
        <v>52719800.460000001</v>
      </c>
      <c r="F212" s="44">
        <v>-525139.98999999464</v>
      </c>
      <c r="G212" s="21">
        <v>-1.0000000000000009E-2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3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3">
        <v>283369.84000000003</v>
      </c>
      <c r="C214" s="44">
        <v>283369.84000000003</v>
      </c>
      <c r="D214" s="44">
        <v>41594850.789999999</v>
      </c>
      <c r="E214" s="44">
        <v>41555057.379999995</v>
      </c>
      <c r="F214" s="44">
        <v>39793.410000003874</v>
      </c>
      <c r="G214" s="21">
        <v>9.9999999999988987E-4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3">
        <v>250527.24000000002</v>
      </c>
      <c r="C215" s="44">
        <v>244170.73000000004</v>
      </c>
      <c r="D215" s="44">
        <v>2811431.05</v>
      </c>
      <c r="E215" s="44">
        <v>3131113.64</v>
      </c>
      <c r="F215" s="44">
        <v>-319682.59000000032</v>
      </c>
      <c r="G215" s="21">
        <v>-0.10209999999999997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3">
        <v>464219.89</v>
      </c>
      <c r="C216" s="44">
        <v>459238.45</v>
      </c>
      <c r="D216" s="44">
        <v>5314057.4899999993</v>
      </c>
      <c r="E216" s="44">
        <v>5883768.6600000011</v>
      </c>
      <c r="F216" s="44">
        <v>-569711.17000000179</v>
      </c>
      <c r="G216" s="21">
        <v>-9.6799999999999997E-2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3">
        <v>810679.06</v>
      </c>
      <c r="C217" s="44">
        <v>806080.85</v>
      </c>
      <c r="D217" s="44">
        <v>9550835</v>
      </c>
      <c r="E217" s="44">
        <v>9715861.5499999989</v>
      </c>
      <c r="F217" s="44">
        <v>-165026.54999999888</v>
      </c>
      <c r="G217" s="21">
        <v>-1.7000000000000015E-2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3">
        <v>26340.22</v>
      </c>
      <c r="C218" s="44">
        <v>13972.74</v>
      </c>
      <c r="D218" s="44">
        <v>300828.45999999996</v>
      </c>
      <c r="E218" s="44">
        <v>257808.75</v>
      </c>
      <c r="F218" s="44">
        <v>43019.709999999963</v>
      </c>
      <c r="G218" s="21">
        <v>0.16690000000000005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3">
        <v>10167.33</v>
      </c>
      <c r="C219" s="44">
        <v>5393.47</v>
      </c>
      <c r="D219" s="44">
        <v>110340.48999999998</v>
      </c>
      <c r="E219" s="44">
        <v>99514.16</v>
      </c>
      <c r="F219" s="44">
        <v>10826.329999999973</v>
      </c>
      <c r="G219" s="21">
        <v>0.10880000000000001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3">
        <v>132382.91</v>
      </c>
      <c r="C220" s="44">
        <v>132382.91</v>
      </c>
      <c r="D220" s="44">
        <v>1581286.7</v>
      </c>
      <c r="E220" s="44">
        <v>1581286.66</v>
      </c>
      <c r="F220" s="44">
        <v>4.0000000037252903E-2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3">
        <v>149508.22</v>
      </c>
      <c r="C221" s="44">
        <v>146708.57999999999</v>
      </c>
      <c r="D221" s="44">
        <v>1717327.22</v>
      </c>
      <c r="E221" s="44">
        <v>1651122.71</v>
      </c>
      <c r="F221" s="44">
        <v>66204.510000000009</v>
      </c>
      <c r="G221" s="21">
        <v>4.0100000000000025E-2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3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3">
        <v>10289.870000000001</v>
      </c>
      <c r="C223" s="44">
        <v>13215.38</v>
      </c>
      <c r="D223" s="44">
        <v>168574.36999999994</v>
      </c>
      <c r="E223" s="44">
        <v>168015.95999999996</v>
      </c>
      <c r="F223" s="44">
        <v>558.40999999997439</v>
      </c>
      <c r="G223" s="21">
        <v>3.3000000000000806E-3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3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16">
        <v>991685.69</v>
      </c>
      <c r="C225" s="46">
        <v>1369653.5999999999</v>
      </c>
      <c r="D225" s="46">
        <v>8791495.040000001</v>
      </c>
      <c r="E225" s="46">
        <v>9842451.4700000007</v>
      </c>
      <c r="F225" s="46">
        <v>-1050956.4299999997</v>
      </c>
      <c r="G225" s="34">
        <v>-0.10680000000000001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16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0">
        <v>31274755.989999995</v>
      </c>
      <c r="C227" s="32">
        <v>32324377.809999995</v>
      </c>
      <c r="D227" s="32">
        <v>415236064.79000008</v>
      </c>
      <c r="E227" s="32">
        <v>423370238.78000003</v>
      </c>
      <c r="F227" s="32">
        <v>-8134173.9900000077</v>
      </c>
      <c r="G227" s="35">
        <v>-1.9199999999999995E-2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5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9" t="s">
        <v>70</v>
      </c>
      <c r="B229" s="113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1457467.84</v>
      </c>
      <c r="C230" s="20">
        <v>791069.7</v>
      </c>
      <c r="D230" s="20">
        <v>8715871.5600000005</v>
      </c>
      <c r="E230" s="20">
        <v>8977303.9900000002</v>
      </c>
      <c r="F230" s="20">
        <v>-261432.4299999997</v>
      </c>
      <c r="G230" s="21">
        <v>-2.9100000000000015E-2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3">
        <v>5313162.16</v>
      </c>
      <c r="C231" s="44">
        <v>5599006.2999999998</v>
      </c>
      <c r="D231" s="44">
        <v>54353511.280000001</v>
      </c>
      <c r="E231" s="44">
        <v>49800201.589999996</v>
      </c>
      <c r="F231" s="44">
        <v>4553309.6900000051</v>
      </c>
      <c r="G231" s="21">
        <v>9.1399999999999926E-2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3">
        <v>1646483</v>
      </c>
      <c r="C232" s="44">
        <v>1547243</v>
      </c>
      <c r="D232" s="44">
        <v>15491287.5</v>
      </c>
      <c r="E232" s="44">
        <v>15409125</v>
      </c>
      <c r="F232" s="44">
        <v>82162.5</v>
      </c>
      <c r="G232" s="21">
        <v>5.3000000000000824E-3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3">
        <v>2260</v>
      </c>
      <c r="C233" s="44">
        <v>1980</v>
      </c>
      <c r="D233" s="44">
        <v>24520</v>
      </c>
      <c r="E233" s="44">
        <v>25640</v>
      </c>
      <c r="F233" s="44">
        <v>-1120</v>
      </c>
      <c r="G233" s="21">
        <v>-4.3699999999999961E-2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3">
        <v>1216164</v>
      </c>
      <c r="C234" s="44">
        <v>1141480</v>
      </c>
      <c r="D234" s="44">
        <v>11385232</v>
      </c>
      <c r="E234" s="44">
        <v>11339564</v>
      </c>
      <c r="F234" s="44">
        <v>45668</v>
      </c>
      <c r="G234" s="21">
        <v>4.0000000000000036E-3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3">
        <v>2159910.2999999998</v>
      </c>
      <c r="C235" s="44">
        <v>2214261.79</v>
      </c>
      <c r="D235" s="44">
        <v>25681890.25</v>
      </c>
      <c r="E235" s="44">
        <v>25177264.169999994</v>
      </c>
      <c r="F235" s="44">
        <v>504626.08000000566</v>
      </c>
      <c r="G235" s="21">
        <v>2.0000000000000018E-2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3">
        <v>192</v>
      </c>
      <c r="C236" s="44">
        <v>408</v>
      </c>
      <c r="D236" s="44">
        <v>2520</v>
      </c>
      <c r="E236" s="44">
        <v>2880</v>
      </c>
      <c r="F236" s="44">
        <v>-360</v>
      </c>
      <c r="G236" s="21">
        <v>-0.125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3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3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3">
        <v>38174</v>
      </c>
      <c r="C239" s="44">
        <v>34849</v>
      </c>
      <c r="D239" s="44">
        <v>420957</v>
      </c>
      <c r="E239" s="44">
        <v>426934.82</v>
      </c>
      <c r="F239" s="44">
        <v>-5977.820000000007</v>
      </c>
      <c r="G239" s="21">
        <v>-1.4000000000000012E-2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3">
        <v>11940.95</v>
      </c>
      <c r="C240" s="44">
        <v>10196.39</v>
      </c>
      <c r="D240" s="44">
        <v>754268.65999999992</v>
      </c>
      <c r="E240" s="44">
        <v>864720.97999999986</v>
      </c>
      <c r="F240" s="44">
        <v>-110452.31999999995</v>
      </c>
      <c r="G240" s="21">
        <v>-0.12770000000000004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3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3">
        <v>40871</v>
      </c>
      <c r="C242" s="44">
        <v>38381.5</v>
      </c>
      <c r="D242" s="44">
        <v>390383</v>
      </c>
      <c r="E242" s="44">
        <v>377033.5</v>
      </c>
      <c r="F242" s="44">
        <v>13349.5</v>
      </c>
      <c r="G242" s="21">
        <v>3.5400000000000098E-2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3">
        <v>27912</v>
      </c>
      <c r="C243" s="44">
        <v>27126</v>
      </c>
      <c r="D243" s="44">
        <v>256338</v>
      </c>
      <c r="E243" s="44">
        <v>250578</v>
      </c>
      <c r="F243" s="44">
        <v>5760</v>
      </c>
      <c r="G243" s="21">
        <v>2.2999999999999909E-2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3">
        <v>58480</v>
      </c>
      <c r="C244" s="44">
        <v>64380</v>
      </c>
      <c r="D244" s="44">
        <v>582960</v>
      </c>
      <c r="E244" s="44">
        <v>607020</v>
      </c>
      <c r="F244" s="44">
        <v>-24060</v>
      </c>
      <c r="G244" s="21">
        <v>-3.9599999999999969E-2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3">
        <v>1125</v>
      </c>
      <c r="C245" s="44">
        <v>1300</v>
      </c>
      <c r="D245" s="44">
        <v>11925</v>
      </c>
      <c r="E245" s="44">
        <v>13900</v>
      </c>
      <c r="F245" s="44">
        <v>-1975</v>
      </c>
      <c r="G245" s="21">
        <v>-0.1421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3">
        <v>6850</v>
      </c>
      <c r="C246" s="44">
        <v>6225</v>
      </c>
      <c r="D246" s="44">
        <v>66650</v>
      </c>
      <c r="E246" s="44">
        <v>67500</v>
      </c>
      <c r="F246" s="44">
        <v>-850</v>
      </c>
      <c r="G246" s="21">
        <v>-1.2599999999999945E-2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3">
        <v>60119.24</v>
      </c>
      <c r="C247" s="44">
        <v>57978.12</v>
      </c>
      <c r="D247" s="44">
        <v>529139.91999999993</v>
      </c>
      <c r="E247" s="44">
        <v>534367.52</v>
      </c>
      <c r="F247" s="44">
        <v>-5227.6000000000931</v>
      </c>
      <c r="G247" s="21">
        <v>-9.8000000000000309E-3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3">
        <v>416251.26</v>
      </c>
      <c r="C248" s="44">
        <v>350547.38</v>
      </c>
      <c r="D248" s="44">
        <v>4067546.58</v>
      </c>
      <c r="E248" s="44">
        <v>3469996.9799999995</v>
      </c>
      <c r="F248" s="44">
        <v>597549.60000000056</v>
      </c>
      <c r="G248" s="21">
        <v>0.17219999999999991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1" t="s">
        <v>290</v>
      </c>
      <c r="B249" s="113">
        <v>576</v>
      </c>
      <c r="C249" s="44">
        <v>552</v>
      </c>
      <c r="D249" s="44">
        <v>5184</v>
      </c>
      <c r="E249" s="44">
        <v>4584</v>
      </c>
      <c r="F249" s="44">
        <v>600</v>
      </c>
      <c r="G249" s="21">
        <v>0.13090000000000002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16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16">
        <v>50964.23</v>
      </c>
      <c r="C251" s="46">
        <v>422016.24</v>
      </c>
      <c r="D251" s="46">
        <v>4172795.810000001</v>
      </c>
      <c r="E251" s="46">
        <v>2294878.8600000003</v>
      </c>
      <c r="F251" s="46">
        <v>1877916.9500000007</v>
      </c>
      <c r="G251" s="34">
        <v>0.81830000000000003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16">
        <v>3264</v>
      </c>
      <c r="C252" s="46">
        <v>2880</v>
      </c>
      <c r="D252" s="46">
        <v>33720</v>
      </c>
      <c r="E252" s="46">
        <v>30600</v>
      </c>
      <c r="F252" s="46">
        <v>3120</v>
      </c>
      <c r="G252" s="34">
        <v>0.10200000000000009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2" t="s">
        <v>330</v>
      </c>
      <c r="B253" s="114">
        <v>504</v>
      </c>
      <c r="C253" s="41">
        <v>336</v>
      </c>
      <c r="D253" s="25">
        <v>4728</v>
      </c>
      <c r="E253" s="41">
        <v>7560</v>
      </c>
      <c r="F253" s="41">
        <v>-2832</v>
      </c>
      <c r="G253" s="22">
        <v>-0.37460000000000004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12512670.98</v>
      </c>
      <c r="C254" s="20">
        <v>12312216.42</v>
      </c>
      <c r="D254" s="20">
        <v>126951428.56</v>
      </c>
      <c r="E254" s="20">
        <v>119681653.41</v>
      </c>
      <c r="F254" s="20">
        <v>7269775.1500000115</v>
      </c>
      <c r="G254" s="21">
        <v>6.0699999999999976E-2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3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9" t="s">
        <v>80</v>
      </c>
      <c r="B256" s="113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136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3">
        <v>968537.85</v>
      </c>
      <c r="C258" s="24">
        <v>790276.69</v>
      </c>
      <c r="D258" s="41">
        <v>10065740.039999999</v>
      </c>
      <c r="E258" s="41">
        <v>9492212.352</v>
      </c>
      <c r="F258" s="41">
        <v>573527.68799999915</v>
      </c>
      <c r="G258" s="22">
        <v>6.0400000000000009E-2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968537.85</v>
      </c>
      <c r="C259" s="20">
        <v>790276.69</v>
      </c>
      <c r="D259" s="20">
        <v>10065740.039999999</v>
      </c>
      <c r="E259" s="20">
        <v>9492212.352</v>
      </c>
      <c r="F259" s="20">
        <v>573527.68799999915</v>
      </c>
      <c r="G259" s="21">
        <v>6.0400000000000009E-2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3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9" t="s">
        <v>82</v>
      </c>
      <c r="B261" s="113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38297939.479999997</v>
      </c>
      <c r="C262" s="20">
        <v>33523927.740000002</v>
      </c>
      <c r="D262" s="20">
        <v>177984141.88</v>
      </c>
      <c r="E262" s="20">
        <v>171717722.5</v>
      </c>
      <c r="F262" s="20">
        <v>6266419.3799999952</v>
      </c>
      <c r="G262" s="21">
        <v>3.6499999999999977E-2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3">
        <v>143473.88</v>
      </c>
      <c r="C263" s="44">
        <v>1679.35</v>
      </c>
      <c r="D263" s="44">
        <v>7806579.4399999995</v>
      </c>
      <c r="E263" s="44">
        <v>7598369.0899999999</v>
      </c>
      <c r="F263" s="44">
        <v>208210.34999999963</v>
      </c>
      <c r="G263" s="21">
        <v>2.7400000000000091E-2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3">
        <v>143473.98000000001</v>
      </c>
      <c r="C264" s="44">
        <v>1679.36</v>
      </c>
      <c r="D264" s="44">
        <v>7806580.2800000003</v>
      </c>
      <c r="E264" s="44">
        <v>7598368.8299999991</v>
      </c>
      <c r="F264" s="44">
        <v>208211.45000000112</v>
      </c>
      <c r="G264" s="21">
        <v>2.7400000000000091E-2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3">
        <v>286948.03000000003</v>
      </c>
      <c r="C265" s="44">
        <v>3358.76</v>
      </c>
      <c r="D265" s="44">
        <v>4121965.7</v>
      </c>
      <c r="E265" s="44">
        <v>3781077.2899999996</v>
      </c>
      <c r="F265" s="44">
        <v>340888.41000000061</v>
      </c>
      <c r="G265" s="21">
        <v>9.0200000000000058E-2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3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3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3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4">
        <v>11398.71</v>
      </c>
      <c r="C269" s="41">
        <v>210.18</v>
      </c>
      <c r="D269" s="41">
        <v>240738.74</v>
      </c>
      <c r="E269" s="41">
        <v>225968.44999999998</v>
      </c>
      <c r="F269" s="41">
        <v>14770.290000000008</v>
      </c>
      <c r="G269" s="22">
        <v>6.5399999999999903E-2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38883234.079999998</v>
      </c>
      <c r="C270" s="20">
        <v>33530855.390000004</v>
      </c>
      <c r="D270" s="20">
        <v>197961006.03999999</v>
      </c>
      <c r="E270" s="20">
        <v>190921506.16</v>
      </c>
      <c r="F270" s="20">
        <v>7039499.8799999962</v>
      </c>
      <c r="G270" s="21">
        <v>3.6899999999999933E-2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3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9" t="s">
        <v>88</v>
      </c>
      <c r="B272" s="113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4942180.22</v>
      </c>
      <c r="C273" s="20">
        <v>7094153.6799999997</v>
      </c>
      <c r="D273" s="20">
        <v>70016794.969999999</v>
      </c>
      <c r="E273" s="20">
        <v>66668805.680000007</v>
      </c>
      <c r="F273" s="20">
        <v>3347989.2899999917</v>
      </c>
      <c r="G273" s="21">
        <v>5.0200000000000022E-2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3">
        <v>29700</v>
      </c>
      <c r="C274" s="44">
        <v>35250</v>
      </c>
      <c r="D274" s="44">
        <v>344375</v>
      </c>
      <c r="E274" s="44">
        <v>350085</v>
      </c>
      <c r="F274" s="44">
        <v>-5710</v>
      </c>
      <c r="G274" s="21">
        <v>-1.6299999999999981E-2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3">
        <v>202550</v>
      </c>
      <c r="C275" s="44">
        <v>234205</v>
      </c>
      <c r="D275" s="44">
        <v>2432745</v>
      </c>
      <c r="E275" s="44">
        <v>2485635</v>
      </c>
      <c r="F275" s="44">
        <v>-52890</v>
      </c>
      <c r="G275" s="21">
        <v>-2.1299999999999986E-2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4">
        <v>552442.03</v>
      </c>
      <c r="C276" s="41">
        <v>582489.02</v>
      </c>
      <c r="D276" s="41">
        <v>6418167.8600000003</v>
      </c>
      <c r="E276" s="41">
        <v>6232604.6600000001</v>
      </c>
      <c r="F276" s="41">
        <v>185563.20000000019</v>
      </c>
      <c r="G276" s="22">
        <v>2.9800000000000049E-2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5726872.25</v>
      </c>
      <c r="C277" s="20">
        <v>7946097.6999999993</v>
      </c>
      <c r="D277" s="20">
        <v>79212082.829999998</v>
      </c>
      <c r="E277" s="20">
        <v>75737130.340000004</v>
      </c>
      <c r="F277" s="20">
        <v>3474952.4899999918</v>
      </c>
      <c r="G277" s="21">
        <v>4.5900000000000052E-2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9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4">
        <v>0</v>
      </c>
      <c r="C280" s="41">
        <v>27.75</v>
      </c>
      <c r="D280" s="41">
        <v>731935.93</v>
      </c>
      <c r="E280" s="41">
        <v>701321.64</v>
      </c>
      <c r="F280" s="41">
        <v>30614.290000000037</v>
      </c>
      <c r="G280" s="22">
        <v>4.3700000000000072E-2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3">
        <v>0</v>
      </c>
      <c r="C281" s="11">
        <v>27.75</v>
      </c>
      <c r="D281" s="11">
        <v>731935.93</v>
      </c>
      <c r="E281" s="11">
        <v>701321.64</v>
      </c>
      <c r="F281" s="11">
        <v>30614.290000000037</v>
      </c>
      <c r="G281" s="21">
        <v>4.3700000000000072E-2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3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3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3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3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3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0" t="s">
        <v>336</v>
      </c>
      <c r="B287" s="113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0" t="s">
        <v>328</v>
      </c>
      <c r="B288" s="113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18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18" t="s">
        <v>344</v>
      </c>
      <c r="C290" s="54" t="s">
        <v>302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19">
        <v>2013</v>
      </c>
      <c r="C291" s="19">
        <v>2012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3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9" t="s">
        <v>91</v>
      </c>
      <c r="B293" s="113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3">
        <v>2733525</v>
      </c>
      <c r="C294" s="24">
        <v>2685184.86</v>
      </c>
      <c r="D294" s="24">
        <v>30433461.75</v>
      </c>
      <c r="E294" s="24">
        <v>30621470.09</v>
      </c>
      <c r="F294" s="24">
        <v>-188008.33999999985</v>
      </c>
      <c r="G294" s="22">
        <v>-6.0999999999999943E-3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2733525</v>
      </c>
      <c r="C295" s="20">
        <v>2685184.86</v>
      </c>
      <c r="D295" s="20">
        <v>30433461.75</v>
      </c>
      <c r="E295" s="20">
        <v>30621470.09</v>
      </c>
      <c r="F295" s="32">
        <v>-188008.33999999985</v>
      </c>
      <c r="G295" s="21">
        <v>-6.0999999999999943E-3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9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3">
        <v>90571</v>
      </c>
      <c r="C298" s="24">
        <v>111678</v>
      </c>
      <c r="D298" s="24">
        <v>1093787</v>
      </c>
      <c r="E298" s="24">
        <v>1076451.5</v>
      </c>
      <c r="F298" s="24">
        <v>17335.5</v>
      </c>
      <c r="G298" s="22">
        <v>1.6100000000000003E-2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90571</v>
      </c>
      <c r="C299" s="20">
        <v>111678</v>
      </c>
      <c r="D299" s="20">
        <v>1093787</v>
      </c>
      <c r="E299" s="20">
        <v>1076451.5</v>
      </c>
      <c r="F299" s="32">
        <v>17335.5</v>
      </c>
      <c r="G299" s="21">
        <v>1.6100000000000003E-2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3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9" t="s">
        <v>93</v>
      </c>
      <c r="B301" s="113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3">
        <v>16524</v>
      </c>
      <c r="C302" s="24">
        <v>0</v>
      </c>
      <c r="D302" s="24">
        <v>1521204.97</v>
      </c>
      <c r="E302" s="24">
        <v>2381083.0499999998</v>
      </c>
      <c r="F302" s="24">
        <v>-859878.07999999984</v>
      </c>
      <c r="G302" s="22">
        <v>-0.36109999999999998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16524</v>
      </c>
      <c r="C303" s="20">
        <v>0</v>
      </c>
      <c r="D303" s="20">
        <v>1521204.97</v>
      </c>
      <c r="E303" s="20">
        <v>2381083.0499999998</v>
      </c>
      <c r="F303" s="32">
        <v>-859878.07999999984</v>
      </c>
      <c r="G303" s="21">
        <v>-0.36109999999999998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3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9" t="s">
        <v>95</v>
      </c>
      <c r="B305" s="113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3">
        <v>0</v>
      </c>
      <c r="C306" s="24">
        <v>136921.41</v>
      </c>
      <c r="D306" s="24">
        <v>9085507.8200000003</v>
      </c>
      <c r="E306" s="24">
        <v>8025701.4199999999</v>
      </c>
      <c r="F306" s="24">
        <v>1059806.4000000004</v>
      </c>
      <c r="G306" s="22">
        <v>0.13210000000000011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0</v>
      </c>
      <c r="C307" s="20">
        <v>136921.41</v>
      </c>
      <c r="D307" s="20">
        <v>9085507.8200000003</v>
      </c>
      <c r="E307" s="20">
        <v>8025701.4199999999</v>
      </c>
      <c r="F307" s="32">
        <v>1059806.4000000004</v>
      </c>
      <c r="G307" s="21">
        <v>0.13210000000000011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3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9" t="s">
        <v>97</v>
      </c>
      <c r="B309" s="113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4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4">
        <v>959313.81</v>
      </c>
      <c r="C311" s="41">
        <v>849316.47</v>
      </c>
      <c r="D311" s="41">
        <v>7813344.5399999991</v>
      </c>
      <c r="E311" s="41">
        <v>8423906.3600000013</v>
      </c>
      <c r="F311" s="46">
        <v>-610561.82000000216</v>
      </c>
      <c r="G311" s="22">
        <v>-7.2500000000000009E-2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959313.81</v>
      </c>
      <c r="C312" s="20">
        <v>849316.47</v>
      </c>
      <c r="D312" s="20">
        <v>7813344.5399999991</v>
      </c>
      <c r="E312" s="20">
        <v>8423906.3600000013</v>
      </c>
      <c r="F312" s="32">
        <v>-610561.82000000216</v>
      </c>
      <c r="G312" s="21">
        <v>-7.2500000000000009E-2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9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3">
        <v>10000000</v>
      </c>
      <c r="C315" s="24">
        <v>10000000</v>
      </c>
      <c r="D315" s="24">
        <v>10000000</v>
      </c>
      <c r="E315" s="24">
        <v>10000000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10000000</v>
      </c>
      <c r="C316" s="20">
        <v>10000000</v>
      </c>
      <c r="D316" s="20">
        <v>10000000</v>
      </c>
      <c r="E316" s="20">
        <v>10000000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3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9" t="s">
        <v>101</v>
      </c>
      <c r="B318" s="113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4">
        <v>0</v>
      </c>
      <c r="C319" s="33">
        <v>4</v>
      </c>
      <c r="D319" s="33">
        <v>8</v>
      </c>
      <c r="E319" s="33">
        <v>372.05</v>
      </c>
      <c r="F319" s="33">
        <v>-364.05</v>
      </c>
      <c r="G319" s="34">
        <v>-0.97850000000000004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17">
        <v>54784.1</v>
      </c>
      <c r="C320" s="45">
        <v>59126.25</v>
      </c>
      <c r="D320" s="44">
        <v>698534.03</v>
      </c>
      <c r="E320" s="44">
        <v>676103.46000000008</v>
      </c>
      <c r="F320" s="44">
        <v>22430.569999999949</v>
      </c>
      <c r="G320" s="21">
        <v>3.3199999999999896E-2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5">
        <v>219116.95</v>
      </c>
      <c r="C321" s="47">
        <v>236488.95999999999</v>
      </c>
      <c r="D321" s="41">
        <v>2794084.9500000007</v>
      </c>
      <c r="E321" s="41">
        <v>2702924.11</v>
      </c>
      <c r="F321" s="41">
        <v>91160.840000000782</v>
      </c>
      <c r="G321" s="22">
        <v>3.3700000000000063E-2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273901.05</v>
      </c>
      <c r="C322" s="20">
        <v>295619.20999999996</v>
      </c>
      <c r="D322" s="20">
        <v>3492626.9800000004</v>
      </c>
      <c r="E322" s="20">
        <v>3379399.62</v>
      </c>
      <c r="F322" s="32">
        <v>113227.36000000034</v>
      </c>
      <c r="G322" s="21">
        <v>3.3500000000000085E-2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3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9" t="s">
        <v>102</v>
      </c>
      <c r="B324" s="113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3">
        <v>12208754.159999998</v>
      </c>
      <c r="C325" s="24">
        <v>13845343.029999999</v>
      </c>
      <c r="D325" s="24">
        <v>150583793.22999999</v>
      </c>
      <c r="E325" s="24">
        <v>157357888.92000002</v>
      </c>
      <c r="F325" s="24">
        <v>-6774095.6900000274</v>
      </c>
      <c r="G325" s="22">
        <v>-4.3000000000000038E-2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12208754.159999998</v>
      </c>
      <c r="C326" s="20">
        <v>13845343.029999999</v>
      </c>
      <c r="D326" s="20">
        <v>150583793.22999999</v>
      </c>
      <c r="E326" s="20">
        <v>157357888.92000002</v>
      </c>
      <c r="F326" s="32">
        <v>-6774095.6900000274</v>
      </c>
      <c r="G326" s="21">
        <v>-4.3000000000000038E-2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9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4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17">
        <v>0</v>
      </c>
      <c r="C330" s="45">
        <v>0</v>
      </c>
      <c r="D330" s="44">
        <v>11187645.449999999</v>
      </c>
      <c r="E330" s="44">
        <v>11213978.779999999</v>
      </c>
      <c r="F330" s="44">
        <v>-26333.330000000075</v>
      </c>
      <c r="G330" s="21">
        <v>-2.2999999999999687E-3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5">
        <v>0</v>
      </c>
      <c r="C331" s="47">
        <v>0</v>
      </c>
      <c r="D331" s="41">
        <v>7612354.5499999998</v>
      </c>
      <c r="E331" s="41">
        <v>7586021.2199999997</v>
      </c>
      <c r="F331" s="41">
        <v>26333.330000000075</v>
      </c>
      <c r="G331" s="22">
        <v>3.5000000000000586E-3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9" t="s">
        <v>104</v>
      </c>
      <c r="B334" s="113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3">
        <v>0</v>
      </c>
      <c r="C335" s="24">
        <v>1150</v>
      </c>
      <c r="D335" s="24">
        <v>8350</v>
      </c>
      <c r="E335" s="24">
        <v>11350</v>
      </c>
      <c r="F335" s="24">
        <v>-3000</v>
      </c>
      <c r="G335" s="22">
        <v>-0.26429999999999998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0</v>
      </c>
      <c r="C336" s="20">
        <v>1150</v>
      </c>
      <c r="D336" s="20">
        <v>8350</v>
      </c>
      <c r="E336" s="20">
        <v>11350</v>
      </c>
      <c r="F336" s="32">
        <v>-3000</v>
      </c>
      <c r="G336" s="21">
        <v>-0.26429999999999998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3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9" t="s">
        <v>106</v>
      </c>
      <c r="B338" s="113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3">
        <v>82262.960000000006</v>
      </c>
      <c r="C339" s="24">
        <v>80954.02</v>
      </c>
      <c r="D339" s="24">
        <v>877704.78000000014</v>
      </c>
      <c r="E339" s="24">
        <v>943385.67999999993</v>
      </c>
      <c r="F339" s="24">
        <v>-65680.89999999979</v>
      </c>
      <c r="G339" s="22">
        <v>-6.9599999999999995E-2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82262.960000000006</v>
      </c>
      <c r="C340" s="20">
        <v>80954.02</v>
      </c>
      <c r="D340" s="20">
        <v>877704.78000000014</v>
      </c>
      <c r="E340" s="20">
        <v>943385.67999999993</v>
      </c>
      <c r="F340" s="32">
        <v>-65680.89999999979</v>
      </c>
      <c r="G340" s="21">
        <v>-6.9599999999999995E-2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9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3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3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9" t="s">
        <v>234</v>
      </c>
      <c r="B346" s="113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3">
        <v>71.539999999999992</v>
      </c>
      <c r="C347" s="24">
        <v>173.66</v>
      </c>
      <c r="D347" s="24">
        <v>26474.760000000002</v>
      </c>
      <c r="E347" s="24">
        <v>1043.56</v>
      </c>
      <c r="F347" s="24">
        <v>25431.200000000001</v>
      </c>
      <c r="G347" s="22">
        <v>24.369700000000002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71.539999999999992</v>
      </c>
      <c r="C348" s="20">
        <v>173.66</v>
      </c>
      <c r="D348" s="20">
        <v>26474.760000000002</v>
      </c>
      <c r="E348" s="20">
        <v>1043.56</v>
      </c>
      <c r="F348" s="32">
        <v>25431.200000000001</v>
      </c>
      <c r="G348" s="21">
        <v>24.369700000000002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3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9" t="s">
        <v>110</v>
      </c>
      <c r="B350" s="113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4">
        <v>226239.82</v>
      </c>
      <c r="C351" s="33">
        <v>246199.32</v>
      </c>
      <c r="D351" s="33">
        <v>2848135.6399999997</v>
      </c>
      <c r="E351" s="33">
        <v>2928553.6199999996</v>
      </c>
      <c r="F351" s="33">
        <v>-80417.979999999981</v>
      </c>
      <c r="G351" s="34">
        <v>-2.7499999999999969E-2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17">
        <v>6260980.2000000002</v>
      </c>
      <c r="C352" s="45">
        <v>6739462.3200000003</v>
      </c>
      <c r="D352" s="44">
        <v>13251766.17</v>
      </c>
      <c r="E352" s="44">
        <v>12874719.24</v>
      </c>
      <c r="F352" s="44">
        <v>377046.9299999997</v>
      </c>
      <c r="G352" s="21">
        <v>2.9300000000000104E-2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17">
        <v>2888489.04</v>
      </c>
      <c r="C353" s="45">
        <v>3218366.28</v>
      </c>
      <c r="D353" s="44">
        <v>6244906.1799999997</v>
      </c>
      <c r="E353" s="44">
        <v>6438564.2199999997</v>
      </c>
      <c r="F353" s="44">
        <v>-193658.04000000004</v>
      </c>
      <c r="G353" s="21">
        <v>-3.0100000000000016E-2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5">
        <v>3063406.92</v>
      </c>
      <c r="C354" s="47">
        <v>3332860.32</v>
      </c>
      <c r="D354" s="41">
        <v>6521348.9499999993</v>
      </c>
      <c r="E354" s="41">
        <v>6464929.7300000004</v>
      </c>
      <c r="F354" s="41">
        <v>56419.219999998808</v>
      </c>
      <c r="G354" s="22">
        <v>8.69999999999993E-3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12439115.98</v>
      </c>
      <c r="C355" s="20">
        <v>13536888.24</v>
      </c>
      <c r="D355" s="20">
        <v>28866156.939999998</v>
      </c>
      <c r="E355" s="20">
        <v>28706766.809999999</v>
      </c>
      <c r="F355" s="32">
        <v>159390.12999999896</v>
      </c>
      <c r="G355" s="21">
        <v>5.6000000000000494E-3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9" t="s">
        <v>213</v>
      </c>
      <c r="B357" s="113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26">
        <v>19.649999999999999</v>
      </c>
      <c r="C358" s="126">
        <v>0</v>
      </c>
      <c r="D358" s="57">
        <v>6479.2599999999993</v>
      </c>
      <c r="E358" s="57">
        <v>2212.15</v>
      </c>
      <c r="F358" s="57">
        <v>4267.1099999999988</v>
      </c>
      <c r="G358" s="58">
        <v>1.9289000000000001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19.649999999999999</v>
      </c>
      <c r="C359" s="20">
        <v>0</v>
      </c>
      <c r="D359" s="20">
        <v>6479.2599999999993</v>
      </c>
      <c r="E359" s="20">
        <v>2212.15</v>
      </c>
      <c r="F359" s="33">
        <v>4267.1099999999988</v>
      </c>
      <c r="G359" s="21">
        <v>1.9289000000000001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3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9" t="s">
        <v>292</v>
      </c>
      <c r="B361" s="113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293</v>
      </c>
      <c r="B362" s="124">
        <v>580389.89</v>
      </c>
      <c r="C362" s="33">
        <v>371429.41</v>
      </c>
      <c r="D362" s="33">
        <v>4732518.42</v>
      </c>
      <c r="E362" s="33">
        <v>4517725.95</v>
      </c>
      <c r="F362" s="33">
        <v>214792.46999999974</v>
      </c>
      <c r="G362" s="21">
        <v>4.7500000000000098E-2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294</v>
      </c>
      <c r="B363" s="125">
        <v>11844.69</v>
      </c>
      <c r="C363" s="47">
        <v>7580.2</v>
      </c>
      <c r="D363" s="41">
        <v>96582.06</v>
      </c>
      <c r="E363" s="41">
        <v>92198.54</v>
      </c>
      <c r="F363" s="41">
        <v>4383.5200000000041</v>
      </c>
      <c r="G363" s="22">
        <v>4.7500000000000098E-2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592234.57999999996</v>
      </c>
      <c r="C364" s="20">
        <v>379009.61</v>
      </c>
      <c r="D364" s="20">
        <v>4829100.4799999995</v>
      </c>
      <c r="E364" s="20">
        <v>4609924.49</v>
      </c>
      <c r="F364" s="20">
        <v>219175.98999999976</v>
      </c>
      <c r="G364" s="21">
        <v>4.7500000000000098E-2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3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3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3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3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0" t="s">
        <v>336</v>
      </c>
      <c r="B369" s="113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0" t="s">
        <v>328</v>
      </c>
      <c r="B370" s="113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27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18" t="s">
        <v>344</v>
      </c>
      <c r="C372" s="54" t="s">
        <v>302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28">
        <v>2013</v>
      </c>
      <c r="C373" s="42">
        <v>2012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3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6618.31</v>
      </c>
      <c r="C375" s="20">
        <v>6354.04</v>
      </c>
      <c r="D375" s="20">
        <v>68668.67</v>
      </c>
      <c r="E375" s="20">
        <v>73076.429999999993</v>
      </c>
      <c r="F375" s="20">
        <v>-4407.7599999999948</v>
      </c>
      <c r="G375" s="21">
        <v>-6.030000000000002E-2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3">
        <v>89661.95</v>
      </c>
      <c r="C376" s="44">
        <v>92165.52</v>
      </c>
      <c r="D376" s="44">
        <v>1065068.3999999999</v>
      </c>
      <c r="E376" s="44">
        <v>1077814.9600000002</v>
      </c>
      <c r="F376" s="44">
        <v>-12746.560000000289</v>
      </c>
      <c r="G376" s="21">
        <v>-1.1800000000000033E-2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3">
        <v>378.3</v>
      </c>
      <c r="C377" s="44">
        <v>417.1</v>
      </c>
      <c r="D377" s="44">
        <v>4751.0599999999995</v>
      </c>
      <c r="E377" s="44">
        <v>4591.01</v>
      </c>
      <c r="F377" s="44">
        <v>160.04999999999927</v>
      </c>
      <c r="G377" s="21">
        <v>3.4899999999999931E-2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3">
        <v>49836.39</v>
      </c>
      <c r="C378" s="44">
        <v>41070.769999999997</v>
      </c>
      <c r="D378" s="44">
        <v>616051.81999999995</v>
      </c>
      <c r="E378" s="44">
        <v>515018.70000000007</v>
      </c>
      <c r="F378" s="44">
        <v>101033.11999999988</v>
      </c>
      <c r="G378" s="21">
        <v>0.19619999999999993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3">
        <v>68139.59</v>
      </c>
      <c r="C379" s="44">
        <v>60089.56</v>
      </c>
      <c r="D379" s="44">
        <v>706355.96000000008</v>
      </c>
      <c r="E379" s="44">
        <v>693287.2</v>
      </c>
      <c r="F379" s="44">
        <v>13068.760000000126</v>
      </c>
      <c r="G379" s="21">
        <v>1.8899999999999917E-2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3">
        <v>13813.410000000002</v>
      </c>
      <c r="C380" s="44">
        <v>9860.7000000000007</v>
      </c>
      <c r="D380" s="44">
        <v>135274.35</v>
      </c>
      <c r="E380" s="44">
        <v>121157.95999999999</v>
      </c>
      <c r="F380" s="44">
        <v>14116.390000000014</v>
      </c>
      <c r="G380" s="21">
        <v>0.11650000000000005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3">
        <v>36386.19</v>
      </c>
      <c r="C381" s="44">
        <v>31979.63</v>
      </c>
      <c r="D381" s="44">
        <v>349859.31</v>
      </c>
      <c r="E381" s="44">
        <v>340495.83999999997</v>
      </c>
      <c r="F381" s="44">
        <v>9363.4700000000303</v>
      </c>
      <c r="G381" s="21">
        <v>2.750000000000008E-2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3">
        <v>156495.60999999999</v>
      </c>
      <c r="C382" s="44">
        <v>153921.54000000004</v>
      </c>
      <c r="D382" s="44">
        <v>1709284.7900000005</v>
      </c>
      <c r="E382" s="44">
        <v>1768014.53</v>
      </c>
      <c r="F382" s="44">
        <v>-58729.739999999525</v>
      </c>
      <c r="G382" s="21">
        <v>-3.3200000000000007E-2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3">
        <v>101257.29000000001</v>
      </c>
      <c r="C383" s="44">
        <v>91018.36</v>
      </c>
      <c r="D383" s="44">
        <v>1099044.02</v>
      </c>
      <c r="E383" s="44">
        <v>1054679.9500000002</v>
      </c>
      <c r="F383" s="44">
        <v>44364.069999999832</v>
      </c>
      <c r="G383" s="21">
        <v>4.2100000000000026E-2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3">
        <v>586582.37</v>
      </c>
      <c r="C384" s="44">
        <v>556125.03</v>
      </c>
      <c r="D384" s="44">
        <v>6642382.5300000003</v>
      </c>
      <c r="E384" s="44">
        <v>6249456.3599999994</v>
      </c>
      <c r="F384" s="44">
        <v>392926.17000000086</v>
      </c>
      <c r="G384" s="21">
        <v>6.2899999999999956E-2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3">
        <v>16815.32</v>
      </c>
      <c r="C385" s="44">
        <v>15877.42</v>
      </c>
      <c r="D385" s="44">
        <v>197443.14000000004</v>
      </c>
      <c r="E385" s="44">
        <v>188180.58</v>
      </c>
      <c r="F385" s="44">
        <v>9262.5600000000559</v>
      </c>
      <c r="G385" s="21">
        <v>4.919999999999991E-2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3">
        <v>177460.91</v>
      </c>
      <c r="C386" s="44">
        <v>169974.62</v>
      </c>
      <c r="D386" s="44">
        <v>2018870.2899999998</v>
      </c>
      <c r="E386" s="44">
        <v>1930445.4300000002</v>
      </c>
      <c r="F386" s="44">
        <v>88424.859999999637</v>
      </c>
      <c r="G386" s="21">
        <v>4.5800000000000063E-2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3">
        <v>36918.82</v>
      </c>
      <c r="C387" s="44">
        <v>36411.86</v>
      </c>
      <c r="D387" s="44">
        <v>413842.95</v>
      </c>
      <c r="E387" s="44">
        <v>446407.42</v>
      </c>
      <c r="F387" s="44">
        <v>-32564.469999999972</v>
      </c>
      <c r="G387" s="21">
        <v>-7.2899999999999965E-2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3">
        <v>58200.87</v>
      </c>
      <c r="C388" s="44">
        <v>35125.75</v>
      </c>
      <c r="D388" s="44">
        <v>507160.23</v>
      </c>
      <c r="E388" s="44">
        <v>434650.66000000003</v>
      </c>
      <c r="F388" s="44">
        <v>72509.569999999949</v>
      </c>
      <c r="G388" s="21">
        <v>0.16680000000000006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3">
        <v>9337.2199999999993</v>
      </c>
      <c r="C389" s="44">
        <v>7796.86</v>
      </c>
      <c r="D389" s="44">
        <v>104379.14999999998</v>
      </c>
      <c r="E389" s="44">
        <v>82749.850000000006</v>
      </c>
      <c r="F389" s="44">
        <v>21629.299999999974</v>
      </c>
      <c r="G389" s="21">
        <v>0.26140000000000008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3">
        <v>239280.83</v>
      </c>
      <c r="C390" s="44">
        <v>207345.01</v>
      </c>
      <c r="D390" s="44">
        <v>2885314.19</v>
      </c>
      <c r="E390" s="44">
        <v>2689569.2750000004</v>
      </c>
      <c r="F390" s="44">
        <v>195744.91499999957</v>
      </c>
      <c r="G390" s="21">
        <v>7.2799999999999976E-2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3">
        <v>292454.37</v>
      </c>
      <c r="C391" s="44">
        <v>253421.68000000002</v>
      </c>
      <c r="D391" s="44">
        <v>3526495.2399999998</v>
      </c>
      <c r="E391" s="44">
        <v>3287251.4050000003</v>
      </c>
      <c r="F391" s="44">
        <v>239243.8349999995</v>
      </c>
      <c r="G391" s="21">
        <v>7.2799999999999976E-2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3">
        <v>440187.94</v>
      </c>
      <c r="C392" s="44">
        <v>419186.21</v>
      </c>
      <c r="D392" s="44">
        <v>4985659.7600000007</v>
      </c>
      <c r="E392" s="44">
        <v>4887222.4399999995</v>
      </c>
      <c r="F392" s="44">
        <v>98437.320000001229</v>
      </c>
      <c r="G392" s="21">
        <v>2.0100000000000007E-2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3">
        <v>826.06000000000006</v>
      </c>
      <c r="C393" s="44">
        <v>700.65000000000009</v>
      </c>
      <c r="D393" s="44">
        <v>7469.4100000000008</v>
      </c>
      <c r="E393" s="44">
        <v>4814.9400000000005</v>
      </c>
      <c r="F393" s="44">
        <v>2654.4700000000003</v>
      </c>
      <c r="G393" s="21">
        <v>0.5512999999999999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3">
        <v>28699.39</v>
      </c>
      <c r="C394" s="44">
        <v>19910.91</v>
      </c>
      <c r="D394" s="44">
        <v>277108.82</v>
      </c>
      <c r="E394" s="44">
        <v>262157.08</v>
      </c>
      <c r="F394" s="44">
        <v>14951.739999999991</v>
      </c>
      <c r="G394" s="21">
        <v>5.699999999999994E-2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3">
        <v>0</v>
      </c>
      <c r="C395" s="44">
        <v>5748.29</v>
      </c>
      <c r="D395" s="44">
        <v>16729.25</v>
      </c>
      <c r="E395" s="44">
        <v>107306.84999999999</v>
      </c>
      <c r="F395" s="44">
        <v>-90577.599999999991</v>
      </c>
      <c r="G395" s="21">
        <v>-0.84409999999999996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3">
        <v>291795.88</v>
      </c>
      <c r="C396" s="44">
        <v>262662.92000000004</v>
      </c>
      <c r="D396" s="44">
        <v>3201324.94</v>
      </c>
      <c r="E396" s="44">
        <v>3139392.03</v>
      </c>
      <c r="F396" s="44">
        <v>61932.910000000149</v>
      </c>
      <c r="G396" s="21">
        <v>1.9700000000000051E-2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3">
        <v>396732.47</v>
      </c>
      <c r="C397" s="44">
        <v>349649.27999999997</v>
      </c>
      <c r="D397" s="44">
        <v>4285316.71</v>
      </c>
      <c r="E397" s="44">
        <v>4202914.03</v>
      </c>
      <c r="F397" s="44">
        <v>82402.679999999702</v>
      </c>
      <c r="G397" s="21">
        <v>1.9600000000000062E-2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3">
        <v>2842.1</v>
      </c>
      <c r="C398" s="44">
        <v>2733.46</v>
      </c>
      <c r="D398" s="44">
        <v>26483.91</v>
      </c>
      <c r="E398" s="44">
        <v>29262.959999999999</v>
      </c>
      <c r="F398" s="44">
        <v>-2779.0499999999993</v>
      </c>
      <c r="G398" s="21">
        <v>-9.4999999999999973E-2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3">
        <v>67808.820000000007</v>
      </c>
      <c r="C399" s="44">
        <v>53085.19</v>
      </c>
      <c r="D399" s="44">
        <v>752419.3</v>
      </c>
      <c r="E399" s="44">
        <v>655979.96</v>
      </c>
      <c r="F399" s="44">
        <v>96439.340000000084</v>
      </c>
      <c r="G399" s="21">
        <v>0.14700000000000002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3">
        <v>109938.83</v>
      </c>
      <c r="C400" s="44">
        <v>124069.93999999999</v>
      </c>
      <c r="D400" s="44">
        <v>1400528.33</v>
      </c>
      <c r="E400" s="44">
        <v>1384775.0899999999</v>
      </c>
      <c r="F400" s="44">
        <v>15753.240000000224</v>
      </c>
      <c r="G400" s="21">
        <v>1.1400000000000077E-2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3">
        <v>10969.73</v>
      </c>
      <c r="C401" s="44">
        <v>9851.32</v>
      </c>
      <c r="D401" s="44">
        <v>118215.63</v>
      </c>
      <c r="E401" s="44">
        <v>77439.390000000014</v>
      </c>
      <c r="F401" s="44">
        <v>40776.239999999991</v>
      </c>
      <c r="G401" s="21">
        <v>0.52659999999999996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3">
        <v>20709.850000000002</v>
      </c>
      <c r="C402" s="44">
        <v>20704.650000000001</v>
      </c>
      <c r="D402" s="44">
        <v>248205.65</v>
      </c>
      <c r="E402" s="44">
        <v>242035.35</v>
      </c>
      <c r="F402" s="44">
        <v>6170.2999999999884</v>
      </c>
      <c r="G402" s="21">
        <v>2.5500000000000078E-2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3">
        <v>3328.07</v>
      </c>
      <c r="C403" s="44">
        <v>3177.72</v>
      </c>
      <c r="D403" s="44">
        <v>40830.9</v>
      </c>
      <c r="E403" s="44">
        <v>35593.18</v>
      </c>
      <c r="F403" s="44">
        <v>5237.7200000000012</v>
      </c>
      <c r="G403" s="21">
        <v>0.1472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3">
        <v>28241.210000000003</v>
      </c>
      <c r="C404" s="44">
        <v>22255.100000000002</v>
      </c>
      <c r="D404" s="44">
        <v>346605.66</v>
      </c>
      <c r="E404" s="44">
        <v>317666.08999999997</v>
      </c>
      <c r="F404" s="44">
        <v>28939.570000000007</v>
      </c>
      <c r="G404" s="21">
        <v>9.1099999999999959E-2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3">
        <v>127225.19999999998</v>
      </c>
      <c r="C405" s="44">
        <v>102201.4</v>
      </c>
      <c r="D405" s="44">
        <v>1135825.3600000001</v>
      </c>
      <c r="E405" s="44">
        <v>1083235.7999999998</v>
      </c>
      <c r="F405" s="44">
        <v>52589.560000000289</v>
      </c>
      <c r="G405" s="21">
        <v>4.8499999999999988E-2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3">
        <v>52204.43</v>
      </c>
      <c r="C406" s="44">
        <v>50629.58</v>
      </c>
      <c r="D406" s="44">
        <v>578416.18000000005</v>
      </c>
      <c r="E406" s="44">
        <v>554564.62</v>
      </c>
      <c r="F406" s="44">
        <v>23851.560000000056</v>
      </c>
      <c r="G406" s="21">
        <v>4.2999999999999927E-2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3">
        <v>1754.73</v>
      </c>
      <c r="C407" s="44">
        <v>312.33999999999997</v>
      </c>
      <c r="D407" s="44">
        <v>10396.459999999999</v>
      </c>
      <c r="E407" s="44">
        <v>9515.6999999999989</v>
      </c>
      <c r="F407" s="44">
        <v>880.76000000000022</v>
      </c>
      <c r="G407" s="21">
        <v>9.2600000000000016E-2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3">
        <v>91693.31</v>
      </c>
      <c r="C408" s="44">
        <v>86685.37</v>
      </c>
      <c r="D408" s="44">
        <v>1008772.21</v>
      </c>
      <c r="E408" s="44">
        <v>1014743.88</v>
      </c>
      <c r="F408" s="44">
        <v>-5971.6700000000419</v>
      </c>
      <c r="G408" s="21">
        <v>-5.9000000000000163E-3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3">
        <v>2520.36</v>
      </c>
      <c r="C409" s="44">
        <v>2623.69</v>
      </c>
      <c r="D409" s="44">
        <v>25390.619999999995</v>
      </c>
      <c r="E409" s="44">
        <v>24920.379999999997</v>
      </c>
      <c r="F409" s="44">
        <v>470.23999999999796</v>
      </c>
      <c r="G409" s="21">
        <v>1.8899999999999917E-2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3">
        <v>27035.22</v>
      </c>
      <c r="C410" s="44">
        <v>22838.059999999998</v>
      </c>
      <c r="D410" s="44">
        <v>209970.67</v>
      </c>
      <c r="E410" s="44">
        <v>242798.15</v>
      </c>
      <c r="F410" s="44">
        <v>-32827.479999999981</v>
      </c>
      <c r="G410" s="21">
        <v>-0.13519999999999999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3">
        <v>207911.24000000002</v>
      </c>
      <c r="C411" s="44">
        <v>191727.18000000002</v>
      </c>
      <c r="D411" s="44">
        <v>2030870.6600000001</v>
      </c>
      <c r="E411" s="44">
        <v>1972199.53</v>
      </c>
      <c r="F411" s="44">
        <v>58671.130000000121</v>
      </c>
      <c r="G411" s="21">
        <v>2.970000000000006E-2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3">
        <v>9237.31</v>
      </c>
      <c r="C412" s="44">
        <v>8014.14</v>
      </c>
      <c r="D412" s="44">
        <v>97891.43</v>
      </c>
      <c r="E412" s="44">
        <v>95530.77</v>
      </c>
      <c r="F412" s="44">
        <v>2360.6599999999889</v>
      </c>
      <c r="G412" s="21">
        <v>2.4699999999999944E-2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3">
        <v>37821.300000000003</v>
      </c>
      <c r="C413" s="44">
        <v>38465.61</v>
      </c>
      <c r="D413" s="44">
        <v>442414.24999999994</v>
      </c>
      <c r="E413" s="44">
        <v>453855.61</v>
      </c>
      <c r="F413" s="44">
        <v>-11441.360000000044</v>
      </c>
      <c r="G413" s="21">
        <v>-2.52E-2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3">
        <v>86425.16</v>
      </c>
      <c r="C414" s="44">
        <v>60999.06</v>
      </c>
      <c r="D414" s="44">
        <v>805533.67999999993</v>
      </c>
      <c r="E414" s="44">
        <v>721354.40999999992</v>
      </c>
      <c r="F414" s="44">
        <v>84179.270000000019</v>
      </c>
      <c r="G414" s="21">
        <v>0.11670000000000003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3">
        <v>31430.679999999997</v>
      </c>
      <c r="C415" s="44">
        <v>27934.969999999998</v>
      </c>
      <c r="D415" s="44">
        <v>348825.51000000007</v>
      </c>
      <c r="E415" s="44">
        <v>322118.12</v>
      </c>
      <c r="F415" s="44">
        <v>26707.390000000072</v>
      </c>
      <c r="G415" s="21">
        <v>8.2899999999999974E-2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3">
        <v>125738.95999999999</v>
      </c>
      <c r="C416" s="44">
        <v>124866.64</v>
      </c>
      <c r="D416" s="44">
        <v>1505592.93</v>
      </c>
      <c r="E416" s="44">
        <v>1353789.91</v>
      </c>
      <c r="F416" s="44">
        <v>151803.02000000002</v>
      </c>
      <c r="G416" s="21">
        <v>0.11210000000000009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3">
        <v>75434.11</v>
      </c>
      <c r="C417" s="44">
        <v>74197.78</v>
      </c>
      <c r="D417" s="44">
        <v>970424.49</v>
      </c>
      <c r="E417" s="44">
        <v>520476.41000000003</v>
      </c>
      <c r="F417" s="44">
        <v>449948.07999999996</v>
      </c>
      <c r="G417" s="21">
        <v>0.86450000000000005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3">
        <v>11968.49</v>
      </c>
      <c r="C418" s="44">
        <v>28808.5</v>
      </c>
      <c r="D418" s="44">
        <v>159952.1</v>
      </c>
      <c r="E418" s="44">
        <v>181850.23</v>
      </c>
      <c r="F418" s="44">
        <v>-21898.130000000005</v>
      </c>
      <c r="G418" s="21">
        <v>-0.12039999999999995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3">
        <v>162626.75</v>
      </c>
      <c r="C419" s="44">
        <v>142818.50999999998</v>
      </c>
      <c r="D419" s="44">
        <v>1559428.73</v>
      </c>
      <c r="E419" s="44">
        <v>1496672.05</v>
      </c>
      <c r="F419" s="44">
        <v>62756.679999999935</v>
      </c>
      <c r="G419" s="21">
        <v>4.1900000000000048E-2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3">
        <v>36798.89</v>
      </c>
      <c r="C420" s="44">
        <v>30060.3</v>
      </c>
      <c r="D420" s="44">
        <v>368434.86000000004</v>
      </c>
      <c r="E420" s="44">
        <v>342531.23999999993</v>
      </c>
      <c r="F420" s="44">
        <v>25903.620000000112</v>
      </c>
      <c r="G420" s="21">
        <v>7.559999999999989E-2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3">
        <v>2081.62</v>
      </c>
      <c r="C421" s="44">
        <v>1081.55</v>
      </c>
      <c r="D421" s="44">
        <v>26958.01</v>
      </c>
      <c r="E421" s="44">
        <v>17693.54</v>
      </c>
      <c r="F421" s="44">
        <v>9264.4699999999975</v>
      </c>
      <c r="G421" s="21">
        <v>0.52360000000000007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3">
        <v>171710.37</v>
      </c>
      <c r="C422" s="44">
        <v>165893.77000000002</v>
      </c>
      <c r="D422" s="44">
        <v>2042889.56</v>
      </c>
      <c r="E422" s="44">
        <v>1959664.61</v>
      </c>
      <c r="F422" s="44">
        <v>83224.949999999953</v>
      </c>
      <c r="G422" s="21">
        <v>4.2499999999999982E-2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3">
        <v>335574.44</v>
      </c>
      <c r="C423" s="44">
        <v>302517.25</v>
      </c>
      <c r="D423" s="44">
        <v>3770137.9</v>
      </c>
      <c r="E423" s="44">
        <v>3697132.95</v>
      </c>
      <c r="F423" s="44">
        <v>73004.949999999721</v>
      </c>
      <c r="G423" s="21">
        <v>1.9700000000000051E-2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3">
        <v>46356.700000000004</v>
      </c>
      <c r="C424" s="44">
        <v>66312.320000000007</v>
      </c>
      <c r="D424" s="44">
        <v>547518.88</v>
      </c>
      <c r="E424" s="44">
        <v>561152.11</v>
      </c>
      <c r="F424" s="44">
        <v>-13633.229999999981</v>
      </c>
      <c r="G424" s="21">
        <v>-2.4299999999999988E-2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3">
        <v>92783.65</v>
      </c>
      <c r="C425" s="44">
        <v>108604.87</v>
      </c>
      <c r="D425" s="44">
        <v>1104789.3699999999</v>
      </c>
      <c r="E425" s="44">
        <v>1170616.29</v>
      </c>
      <c r="F425" s="44">
        <v>-65826.920000000158</v>
      </c>
      <c r="G425" s="21">
        <v>-5.6200000000000028E-2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3">
        <v>62491.590000000004</v>
      </c>
      <c r="C426" s="44">
        <v>67681.429999999993</v>
      </c>
      <c r="D426" s="44">
        <v>707552.51</v>
      </c>
      <c r="E426" s="44">
        <v>646643.17999999993</v>
      </c>
      <c r="F426" s="44">
        <v>60909.330000000075</v>
      </c>
      <c r="G426" s="21">
        <v>9.4200000000000061E-2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3">
        <v>20102.07</v>
      </c>
      <c r="C427" s="44">
        <v>0</v>
      </c>
      <c r="D427" s="44">
        <v>20102.07</v>
      </c>
      <c r="E427" s="44">
        <v>0</v>
      </c>
      <c r="F427" s="44">
        <v>20102.07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3">
        <v>19033.48</v>
      </c>
      <c r="C428" s="44">
        <v>20130.39</v>
      </c>
      <c r="D428" s="44">
        <v>220125.56</v>
      </c>
      <c r="E428" s="44">
        <v>229854.54000000004</v>
      </c>
      <c r="F428" s="44">
        <v>-9728.9800000000396</v>
      </c>
      <c r="G428" s="21">
        <v>-4.2300000000000004E-2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3">
        <v>38220.090000000004</v>
      </c>
      <c r="C429" s="44">
        <v>33697.800000000003</v>
      </c>
      <c r="D429" s="44">
        <v>440208.98000000004</v>
      </c>
      <c r="E429" s="44">
        <v>419363.94</v>
      </c>
      <c r="F429" s="44">
        <v>20845.040000000037</v>
      </c>
      <c r="G429" s="21">
        <v>4.9700000000000077E-2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3">
        <v>241945.2</v>
      </c>
      <c r="C430" s="44">
        <v>242057.39</v>
      </c>
      <c r="D430" s="44">
        <v>2974351.6</v>
      </c>
      <c r="E430" s="44">
        <v>2900007.36</v>
      </c>
      <c r="F430" s="44">
        <v>74344.240000000224</v>
      </c>
      <c r="G430" s="21">
        <v>2.5600000000000067E-2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3">
        <v>28590.97</v>
      </c>
      <c r="C431" s="11">
        <v>29909.97</v>
      </c>
      <c r="D431" s="44">
        <v>342441.62</v>
      </c>
      <c r="E431" s="44">
        <v>354159.93000000005</v>
      </c>
      <c r="F431" s="44">
        <v>-11718.310000000056</v>
      </c>
      <c r="G431" s="21">
        <v>-3.3100000000000018E-2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3">
        <v>10476</v>
      </c>
      <c r="C432" s="11">
        <v>10778.64</v>
      </c>
      <c r="D432" s="44">
        <v>128483.77</v>
      </c>
      <c r="E432" s="44">
        <v>124874.94</v>
      </c>
      <c r="F432" s="44">
        <v>3608.8300000000017</v>
      </c>
      <c r="G432" s="21">
        <v>2.8899999999999926E-2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3">
        <v>23479.82</v>
      </c>
      <c r="C433" s="11">
        <v>24078.31</v>
      </c>
      <c r="D433" s="44">
        <v>256984.6</v>
      </c>
      <c r="E433" s="44">
        <v>138870.05000000002</v>
      </c>
      <c r="F433" s="44">
        <v>118114.54999999999</v>
      </c>
      <c r="G433" s="21">
        <v>0.85050000000000003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3">
        <v>11333.33</v>
      </c>
      <c r="C434" s="11">
        <v>5993.14</v>
      </c>
      <c r="D434" s="44">
        <v>124411.33000000002</v>
      </c>
      <c r="E434" s="44">
        <v>67127.850000000006</v>
      </c>
      <c r="F434" s="44">
        <v>57283.48000000001</v>
      </c>
      <c r="G434" s="21">
        <v>0.85329999999999995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3">
        <v>66005.51999999999</v>
      </c>
      <c r="C435" s="11">
        <v>59155.83</v>
      </c>
      <c r="D435" s="44">
        <v>730020.56</v>
      </c>
      <c r="E435" s="44">
        <v>961421.11999999988</v>
      </c>
      <c r="F435" s="44">
        <v>-231400.55999999982</v>
      </c>
      <c r="G435" s="21">
        <v>-0.24070000000000003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3">
        <v>31124.39</v>
      </c>
      <c r="C436" s="11">
        <v>31647.22</v>
      </c>
      <c r="D436" s="44">
        <v>338784.76</v>
      </c>
      <c r="E436" s="44">
        <v>325735.69999999995</v>
      </c>
      <c r="F436" s="44">
        <v>13049.060000000056</v>
      </c>
      <c r="G436" s="21">
        <v>4.0100000000000025E-2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3">
        <v>38321.79</v>
      </c>
      <c r="C437" s="11">
        <v>30015.43</v>
      </c>
      <c r="D437" s="44">
        <v>439240.24999999994</v>
      </c>
      <c r="E437" s="44">
        <v>320150.19</v>
      </c>
      <c r="F437" s="44">
        <v>119090.05999999994</v>
      </c>
      <c r="G437" s="21">
        <v>0.37200000000000011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3">
        <v>8258.58</v>
      </c>
      <c r="C438" s="11">
        <v>7990.86</v>
      </c>
      <c r="D438" s="44">
        <v>94186.12999999999</v>
      </c>
      <c r="E438" s="44">
        <v>96415.900000000009</v>
      </c>
      <c r="F438" s="44">
        <v>-2229.7700000000186</v>
      </c>
      <c r="G438" s="21">
        <v>-2.3100000000000009E-2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3">
        <v>4648.24</v>
      </c>
      <c r="C439" s="11">
        <v>4327.17</v>
      </c>
      <c r="D439" s="44">
        <v>52106.1</v>
      </c>
      <c r="E439" s="44">
        <v>50842.95</v>
      </c>
      <c r="F439" s="44">
        <v>1263.1500000000015</v>
      </c>
      <c r="G439" s="21">
        <v>2.4799999999999933E-2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3">
        <v>22648.53</v>
      </c>
      <c r="C440" s="11">
        <v>24456.05</v>
      </c>
      <c r="D440" s="44">
        <v>257961.28999999998</v>
      </c>
      <c r="E440" s="44">
        <v>257254.02</v>
      </c>
      <c r="F440" s="44">
        <v>707.26999999998952</v>
      </c>
      <c r="G440" s="21">
        <v>2.6999999999999247E-3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342</v>
      </c>
      <c r="B441" s="113">
        <v>3351.35</v>
      </c>
      <c r="C441" s="11">
        <v>0</v>
      </c>
      <c r="D441" s="44">
        <v>25929.069999999996</v>
      </c>
      <c r="E441" s="44">
        <v>0</v>
      </c>
      <c r="F441" s="44">
        <v>25929.069999999996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343</v>
      </c>
      <c r="B442" s="113">
        <v>19033.48</v>
      </c>
      <c r="C442" s="11">
        <v>0</v>
      </c>
      <c r="D442" s="44">
        <v>19033.48</v>
      </c>
      <c r="E442" s="44">
        <v>0</v>
      </c>
      <c r="F442" s="44">
        <v>19033.48</v>
      </c>
      <c r="G442" s="21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13"/>
      <c r="C443" s="11"/>
      <c r="D443" s="44"/>
      <c r="E443" s="44"/>
      <c r="F443" s="44"/>
      <c r="G443" s="2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40</v>
      </c>
      <c r="B444" s="113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286</v>
      </c>
      <c r="B445" s="113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13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0" t="s">
        <v>336</v>
      </c>
      <c r="B447" s="113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0" t="s">
        <v>328</v>
      </c>
      <c r="B448" s="118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18"/>
      <c r="C449" s="7"/>
      <c r="D449" s="7" t="s">
        <v>337</v>
      </c>
      <c r="E449" s="7" t="s">
        <v>329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18" t="s">
        <v>344</v>
      </c>
      <c r="C450" s="54" t="s">
        <v>302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19">
        <v>2013</v>
      </c>
      <c r="C451" s="19">
        <v>2012</v>
      </c>
      <c r="D451" s="48">
        <v>41455</v>
      </c>
      <c r="E451" s="49">
        <v>41090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13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219</v>
      </c>
      <c r="B453" s="129">
        <v>60812.810000000005</v>
      </c>
      <c r="C453" s="29">
        <v>0</v>
      </c>
      <c r="D453" s="29">
        <v>1929253.9800000002</v>
      </c>
      <c r="E453" s="29">
        <v>0</v>
      </c>
      <c r="F453" s="20">
        <v>1929253.9800000002</v>
      </c>
      <c r="G453" s="21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220</v>
      </c>
      <c r="B454" s="113">
        <v>2979.57</v>
      </c>
      <c r="C454" s="44">
        <v>40316.409999999996</v>
      </c>
      <c r="D454" s="44">
        <v>854381.65999999992</v>
      </c>
      <c r="E454" s="44">
        <v>3031452.0600000005</v>
      </c>
      <c r="F454" s="44">
        <v>-2177070.4000000004</v>
      </c>
      <c r="G454" s="21">
        <v>-0.71819999999999995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221</v>
      </c>
      <c r="B455" s="113">
        <v>4052.74</v>
      </c>
      <c r="C455" s="44">
        <v>147.44999999999999</v>
      </c>
      <c r="D455" s="44">
        <v>12763.99</v>
      </c>
      <c r="E455" s="44">
        <v>24495.280000000002</v>
      </c>
      <c r="F455" s="44">
        <v>-11731.290000000003</v>
      </c>
      <c r="G455" s="21">
        <v>-0.47889999999999999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222</v>
      </c>
      <c r="B456" s="116">
        <v>266</v>
      </c>
      <c r="C456" s="45">
        <v>90</v>
      </c>
      <c r="D456" s="44">
        <v>4137.76</v>
      </c>
      <c r="E456" s="44">
        <v>774</v>
      </c>
      <c r="F456" s="46">
        <v>3363.76</v>
      </c>
      <c r="G456" s="34">
        <v>4.3459000000000003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287</v>
      </c>
      <c r="B457" s="117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160</v>
      </c>
      <c r="B458" s="117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230</v>
      </c>
      <c r="B459" s="117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164</v>
      </c>
      <c r="B460" s="117">
        <v>0</v>
      </c>
      <c r="C460" s="45">
        <v>10</v>
      </c>
      <c r="D460" s="44">
        <v>117934.58</v>
      </c>
      <c r="E460" s="44">
        <v>40</v>
      </c>
      <c r="F460" s="44">
        <v>117894.58</v>
      </c>
      <c r="G460" s="21">
        <v>2947.3645000000001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207</v>
      </c>
      <c r="B461" s="117">
        <v>0</v>
      </c>
      <c r="C461" s="45">
        <v>3094.39</v>
      </c>
      <c r="D461" s="44">
        <v>114515.14</v>
      </c>
      <c r="E461" s="44">
        <v>913526.75999999989</v>
      </c>
      <c r="F461" s="44">
        <v>-799011.61999999988</v>
      </c>
      <c r="G461" s="21">
        <v>-0.87460000000000004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168</v>
      </c>
      <c r="B462" s="117">
        <v>0</v>
      </c>
      <c r="C462" s="45">
        <v>0</v>
      </c>
      <c r="D462" s="44">
        <v>25</v>
      </c>
      <c r="E462" s="44">
        <v>50</v>
      </c>
      <c r="F462" s="44">
        <v>-25</v>
      </c>
      <c r="G462" s="21">
        <v>-0.5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223</v>
      </c>
      <c r="B463" s="113">
        <v>368557.51</v>
      </c>
      <c r="C463" s="44">
        <v>31385.449999999997</v>
      </c>
      <c r="D463" s="44">
        <v>6901250.3999999994</v>
      </c>
      <c r="E463" s="44">
        <v>6304578.4000000004</v>
      </c>
      <c r="F463" s="44">
        <v>596671.99999999907</v>
      </c>
      <c r="G463" s="21">
        <v>9.4600000000000017E-2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161</v>
      </c>
      <c r="B464" s="117">
        <v>10864</v>
      </c>
      <c r="C464" s="45">
        <v>18745</v>
      </c>
      <c r="D464" s="44">
        <v>2632137.5699999998</v>
      </c>
      <c r="E464" s="44">
        <v>2215638.39</v>
      </c>
      <c r="F464" s="44">
        <v>416499.1799999997</v>
      </c>
      <c r="G464" s="21">
        <v>0.18799999999999994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224</v>
      </c>
      <c r="B465" s="113">
        <v>361520</v>
      </c>
      <c r="C465" s="44">
        <v>0</v>
      </c>
      <c r="D465" s="44">
        <v>1677579.64</v>
      </c>
      <c r="E465" s="44">
        <v>13195.03</v>
      </c>
      <c r="F465" s="44">
        <v>1664384.6099999999</v>
      </c>
      <c r="G465" s="21">
        <v>126.13720000000001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225</v>
      </c>
      <c r="B466" s="113">
        <v>0</v>
      </c>
      <c r="C466" s="44">
        <v>0</v>
      </c>
      <c r="D466" s="44">
        <v>0</v>
      </c>
      <c r="E466" s="44">
        <v>561288.28</v>
      </c>
      <c r="F466" s="44">
        <v>-561288.28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163</v>
      </c>
      <c r="B467" s="117">
        <v>0</v>
      </c>
      <c r="C467" s="45">
        <v>0</v>
      </c>
      <c r="D467" s="44">
        <v>0</v>
      </c>
      <c r="E467" s="44">
        <v>19510</v>
      </c>
      <c r="F467" s="44">
        <v>-19510</v>
      </c>
      <c r="G467" s="21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226</v>
      </c>
      <c r="B468" s="113">
        <v>0</v>
      </c>
      <c r="C468" s="44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159</v>
      </c>
      <c r="B469" s="117">
        <v>0</v>
      </c>
      <c r="C469" s="45">
        <v>0</v>
      </c>
      <c r="D469" s="44">
        <v>0</v>
      </c>
      <c r="E469" s="44">
        <v>2781.33</v>
      </c>
      <c r="F469" s="44">
        <v>-2781.33</v>
      </c>
      <c r="G469" s="21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338</v>
      </c>
      <c r="B470" s="117">
        <v>207074.74</v>
      </c>
      <c r="C470" s="45">
        <v>99054.15</v>
      </c>
      <c r="D470" s="44">
        <v>808678.12</v>
      </c>
      <c r="E470" s="44">
        <v>636183.28</v>
      </c>
      <c r="F470" s="44">
        <v>172494.83999999997</v>
      </c>
      <c r="G470" s="21">
        <v>0.2710999999999999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162</v>
      </c>
      <c r="B471" s="117">
        <v>1567</v>
      </c>
      <c r="C471" s="45">
        <v>0</v>
      </c>
      <c r="D471" s="44">
        <v>3487</v>
      </c>
      <c r="E471" s="44">
        <v>5250</v>
      </c>
      <c r="F471" s="44">
        <v>-1763</v>
      </c>
      <c r="G471" s="21">
        <v>-0.33579999999999999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215</v>
      </c>
      <c r="B472" s="117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212</v>
      </c>
      <c r="B473" s="117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166</v>
      </c>
      <c r="B474" s="117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17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167</v>
      </c>
      <c r="B476" s="117">
        <v>60958.32</v>
      </c>
      <c r="C476" s="45">
        <v>0</v>
      </c>
      <c r="D476" s="44">
        <v>60958.32</v>
      </c>
      <c r="E476" s="44">
        <v>435.07</v>
      </c>
      <c r="F476" s="44">
        <v>60523.25</v>
      </c>
      <c r="G476" s="21">
        <v>139.11150000000001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227</v>
      </c>
      <c r="B477" s="117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331</v>
      </c>
      <c r="B478" s="117">
        <v>18972.59</v>
      </c>
      <c r="C478" s="45">
        <v>34.64</v>
      </c>
      <c r="D478" s="44">
        <v>10379110.020000001</v>
      </c>
      <c r="E478" s="44">
        <v>34.64</v>
      </c>
      <c r="F478" s="44">
        <v>10379075.380000001</v>
      </c>
      <c r="G478" s="21">
        <v>299626.88740000001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17">
        <v>123051.69000000002</v>
      </c>
      <c r="C479" s="45">
        <v>196859.75</v>
      </c>
      <c r="D479" s="44">
        <v>2266131.62</v>
      </c>
      <c r="E479" s="44">
        <v>1673156.53</v>
      </c>
      <c r="F479" s="44">
        <v>592975.09000000008</v>
      </c>
      <c r="G479" s="21">
        <v>0.35440000000000005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171</v>
      </c>
      <c r="B480" s="117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172</v>
      </c>
      <c r="B481" s="117">
        <v>190</v>
      </c>
      <c r="C481" s="45">
        <v>176.07</v>
      </c>
      <c r="D481" s="44">
        <v>3572.1200000000003</v>
      </c>
      <c r="E481" s="44">
        <v>5187.62</v>
      </c>
      <c r="F481" s="44">
        <v>-1615.4999999999995</v>
      </c>
      <c r="G481" s="21">
        <v>-0.31140000000000001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128</v>
      </c>
      <c r="B482" s="117">
        <v>298882.08</v>
      </c>
      <c r="C482" s="45">
        <v>314235.88999999996</v>
      </c>
      <c r="D482" s="44">
        <v>2765582.7300000004</v>
      </c>
      <c r="E482" s="44">
        <v>2672265.14</v>
      </c>
      <c r="F482" s="44">
        <v>93317.590000000317</v>
      </c>
      <c r="G482" s="21">
        <v>3.4899999999999931E-2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135</v>
      </c>
      <c r="B483" s="117">
        <v>30567.360000000001</v>
      </c>
      <c r="C483" s="45">
        <v>28965.23</v>
      </c>
      <c r="D483" s="44">
        <v>412391.98</v>
      </c>
      <c r="E483" s="44">
        <v>296737.12</v>
      </c>
      <c r="F483" s="44">
        <v>115654.85999999999</v>
      </c>
      <c r="G483" s="21">
        <v>0.38979999999999992</v>
      </c>
    </row>
    <row r="484" spans="1:255">
      <c r="A484" s="11" t="s">
        <v>136</v>
      </c>
      <c r="B484" s="117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236</v>
      </c>
      <c r="B485" s="117">
        <v>0</v>
      </c>
      <c r="C485" s="45">
        <v>772.26</v>
      </c>
      <c r="D485" s="44">
        <v>8858659.6699999999</v>
      </c>
      <c r="E485" s="44">
        <v>8791825.0299999975</v>
      </c>
      <c r="F485" s="44">
        <v>66834.640000002459</v>
      </c>
      <c r="G485" s="21">
        <v>7.6000000000000512E-3</v>
      </c>
    </row>
    <row r="486" spans="1:255">
      <c r="A486" s="11" t="s">
        <v>119</v>
      </c>
      <c r="B486" s="117">
        <v>10760.93</v>
      </c>
      <c r="C486" s="45">
        <v>54965.66</v>
      </c>
      <c r="D486" s="44">
        <v>576715.88000000012</v>
      </c>
      <c r="E486" s="44">
        <v>644682.65</v>
      </c>
      <c r="F486" s="44">
        <v>-67966.769999999902</v>
      </c>
      <c r="G486" s="21">
        <v>-0.10540000000000005</v>
      </c>
    </row>
    <row r="487" spans="1:255">
      <c r="A487" s="11" t="s">
        <v>120</v>
      </c>
      <c r="B487" s="117">
        <v>0</v>
      </c>
      <c r="C487" s="45">
        <v>0</v>
      </c>
      <c r="D487" s="44">
        <v>25000.000000000004</v>
      </c>
      <c r="E487" s="44">
        <v>22947.11</v>
      </c>
      <c r="F487" s="44">
        <v>2052.8900000000031</v>
      </c>
      <c r="G487" s="21">
        <v>8.9499999999999913E-2</v>
      </c>
    </row>
    <row r="488" spans="1:255">
      <c r="A488" s="11" t="s">
        <v>121</v>
      </c>
      <c r="B488" s="117">
        <v>0</v>
      </c>
      <c r="C488" s="45">
        <v>0</v>
      </c>
      <c r="D488" s="44">
        <v>199357.59</v>
      </c>
      <c r="E488" s="44">
        <v>204547.79</v>
      </c>
      <c r="F488" s="44">
        <v>-5190.2000000000116</v>
      </c>
      <c r="G488" s="21">
        <v>-2.5399999999999978E-2</v>
      </c>
    </row>
    <row r="489" spans="1:255">
      <c r="A489" s="11" t="s">
        <v>124</v>
      </c>
      <c r="B489" s="117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137</v>
      </c>
      <c r="B490" s="117">
        <v>0</v>
      </c>
      <c r="C490" s="45">
        <v>0</v>
      </c>
      <c r="D490" s="44">
        <v>11765.4</v>
      </c>
      <c r="E490" s="44">
        <v>12391.69</v>
      </c>
      <c r="F490" s="44">
        <v>-626.29000000000087</v>
      </c>
      <c r="G490" s="21">
        <v>-5.0499999999999989E-2</v>
      </c>
    </row>
    <row r="491" spans="1:255">
      <c r="A491" s="11" t="s">
        <v>138</v>
      </c>
      <c r="B491" s="117">
        <v>0</v>
      </c>
      <c r="C491" s="45">
        <v>7526.05</v>
      </c>
      <c r="D491" s="44">
        <v>4545833.3299999991</v>
      </c>
      <c r="E491" s="44">
        <v>4221050.51</v>
      </c>
      <c r="F491" s="44">
        <v>324782.81999999937</v>
      </c>
      <c r="G491" s="21">
        <v>7.6899999999999968E-2</v>
      </c>
    </row>
    <row r="492" spans="1:255">
      <c r="A492" s="11" t="s">
        <v>139</v>
      </c>
      <c r="B492" s="117">
        <v>184864.3</v>
      </c>
      <c r="C492" s="45">
        <v>208050</v>
      </c>
      <c r="D492" s="44">
        <v>2405185.71</v>
      </c>
      <c r="E492" s="44">
        <v>2082078.2499999998</v>
      </c>
      <c r="F492" s="44">
        <v>323107.4600000002</v>
      </c>
      <c r="G492" s="21">
        <v>0.1552</v>
      </c>
    </row>
    <row r="493" spans="1:255">
      <c r="A493" s="11" t="s">
        <v>140</v>
      </c>
      <c r="B493" s="117">
        <v>0</v>
      </c>
      <c r="C493" s="45">
        <v>0</v>
      </c>
      <c r="D493" s="44">
        <v>3977252.26</v>
      </c>
      <c r="E493" s="44">
        <v>3982424.93</v>
      </c>
      <c r="F493" s="44">
        <v>-5172.6700000003912</v>
      </c>
      <c r="G493" s="21">
        <v>-1.2999999999999678E-3</v>
      </c>
    </row>
    <row r="494" spans="1:255">
      <c r="A494" s="11" t="s">
        <v>146</v>
      </c>
      <c r="B494" s="117">
        <v>0</v>
      </c>
      <c r="C494" s="45">
        <v>0</v>
      </c>
      <c r="D494" s="44">
        <v>27452.58</v>
      </c>
      <c r="E494" s="44">
        <v>28913.949999999997</v>
      </c>
      <c r="F494" s="44">
        <v>-1461.3699999999953</v>
      </c>
      <c r="G494" s="21">
        <v>-5.0499999999999989E-2</v>
      </c>
    </row>
    <row r="495" spans="1:255">
      <c r="A495" s="11" t="s">
        <v>155</v>
      </c>
      <c r="B495" s="117">
        <v>76</v>
      </c>
      <c r="C495" s="45">
        <v>0</v>
      </c>
      <c r="D495" s="44">
        <v>1431</v>
      </c>
      <c r="E495" s="44">
        <v>0</v>
      </c>
      <c r="F495" s="44">
        <v>1431</v>
      </c>
      <c r="G495" s="21">
        <v>0</v>
      </c>
    </row>
    <row r="496" spans="1:255">
      <c r="A496" s="23" t="s">
        <v>182</v>
      </c>
      <c r="B496" s="113">
        <v>0</v>
      </c>
      <c r="C496" s="44">
        <v>0</v>
      </c>
      <c r="D496" s="44">
        <v>0</v>
      </c>
      <c r="E496" s="44">
        <v>0</v>
      </c>
      <c r="F496" s="44">
        <v>0</v>
      </c>
      <c r="G496" s="21">
        <v>0</v>
      </c>
    </row>
    <row r="497" spans="1:7">
      <c r="A497" s="11" t="s">
        <v>183</v>
      </c>
      <c r="B497" s="117">
        <v>52819</v>
      </c>
      <c r="C497" s="45">
        <v>46064</v>
      </c>
      <c r="D497" s="44">
        <v>582113.94000000006</v>
      </c>
      <c r="E497" s="44">
        <v>565895</v>
      </c>
      <c r="F497" s="44">
        <v>16218.940000000061</v>
      </c>
      <c r="G497" s="21">
        <v>2.8699999999999948E-2</v>
      </c>
    </row>
    <row r="498" spans="1:7">
      <c r="A498" s="11" t="s">
        <v>198</v>
      </c>
      <c r="B498" s="125">
        <v>165157.17000000001</v>
      </c>
      <c r="C498" s="47">
        <v>138060.85999999999</v>
      </c>
      <c r="D498" s="25">
        <v>1633406.92</v>
      </c>
      <c r="E498" s="41">
        <v>1684296.0199999996</v>
      </c>
      <c r="F498" s="41">
        <v>-50889.099999999627</v>
      </c>
      <c r="G498" s="22">
        <v>-3.0200000000000005E-2</v>
      </c>
    </row>
    <row r="499" spans="1:7">
      <c r="A499" s="11" t="s">
        <v>199</v>
      </c>
      <c r="B499" s="50">
        <v>7691109.2600000035</v>
      </c>
      <c r="C499" s="20">
        <v>6480756.8699999964</v>
      </c>
      <c r="D499" s="29">
        <v>117661675.33</v>
      </c>
      <c r="E499" s="20">
        <v>101610176.78999999</v>
      </c>
      <c r="F499" s="20">
        <v>15857391.030000007</v>
      </c>
      <c r="G499" s="21">
        <v>0.15799999999999992</v>
      </c>
    </row>
    <row r="500" spans="1:7" ht="15.6">
      <c r="A500" s="11"/>
      <c r="B500" s="130"/>
      <c r="C500" s="134"/>
      <c r="D500" s="44"/>
      <c r="E500" s="11"/>
      <c r="F500" s="11"/>
      <c r="G500" s="21"/>
    </row>
    <row r="501" spans="1:7" ht="15.6">
      <c r="A501" s="11" t="s">
        <v>200</v>
      </c>
      <c r="B501" s="130"/>
      <c r="C501" s="134"/>
      <c r="D501" s="44"/>
      <c r="E501" s="11"/>
      <c r="F501" s="11"/>
      <c r="G501" s="21"/>
    </row>
    <row r="502" spans="1:7">
      <c r="A502" s="11" t="s">
        <v>201</v>
      </c>
      <c r="B502" s="50">
        <v>81305960.190000013</v>
      </c>
      <c r="C502" s="20">
        <v>76454842.949999988</v>
      </c>
      <c r="D502" s="33">
        <v>922911757.31000018</v>
      </c>
      <c r="E502" s="20">
        <v>883843337.76999998</v>
      </c>
      <c r="F502" s="20">
        <v>39068419.539999977</v>
      </c>
      <c r="G502" s="21">
        <v>4.4200000000000017E-2</v>
      </c>
    </row>
    <row r="503" spans="1:7">
      <c r="A503" s="11" t="s">
        <v>202</v>
      </c>
      <c r="B503" s="131">
        <v>106335523.30000001</v>
      </c>
      <c r="C503" s="25">
        <v>101340786.72</v>
      </c>
      <c r="D503" s="25">
        <v>1319549270.24</v>
      </c>
      <c r="E503" s="25">
        <v>1391286025.852</v>
      </c>
      <c r="F503" s="25">
        <v>-71756582.612000018</v>
      </c>
      <c r="G503" s="22">
        <v>-5.1599999999999979E-2</v>
      </c>
    </row>
    <row r="504" spans="1:7" ht="15.6" thickBot="1">
      <c r="A504" s="11" t="s">
        <v>203</v>
      </c>
      <c r="B504" s="132">
        <v>187641483.49000001</v>
      </c>
      <c r="C504" s="43">
        <v>177795629.66999999</v>
      </c>
      <c r="D504" s="56">
        <v>2242461027.5500002</v>
      </c>
      <c r="E504" s="43">
        <v>2275129363.6219997</v>
      </c>
      <c r="F504" s="43">
        <v>-32668336.07199955</v>
      </c>
      <c r="G504" s="27">
        <v>-1.4399999999999968E-2</v>
      </c>
    </row>
    <row r="505" spans="1:7" ht="18" thickTop="1">
      <c r="A505" s="63"/>
      <c r="B505" s="4"/>
      <c r="D505" s="11"/>
      <c r="E505" s="11"/>
      <c r="F505" s="4"/>
      <c r="G505" s="4"/>
    </row>
    <row r="506" spans="1:7">
      <c r="A506" s="64"/>
      <c r="B506" s="11"/>
      <c r="C506" s="11"/>
    </row>
    <row r="507" spans="1:7">
      <c r="A507" s="65"/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4651F7-46C8-484F-B114-BBC6DB64AB89}"/>
</file>

<file path=customXml/itemProps2.xml><?xml version="1.0" encoding="utf-8"?>
<ds:datastoreItem xmlns:ds="http://schemas.openxmlformats.org/officeDocument/2006/customXml" ds:itemID="{3F95F40A-A3E6-4523-8F97-D1B19FCAA411}"/>
</file>

<file path=customXml/itemProps3.xml><?xml version="1.0" encoding="utf-8"?>
<ds:datastoreItem xmlns:ds="http://schemas.openxmlformats.org/officeDocument/2006/customXml" ds:itemID="{034CA8DB-4970-41D1-B38C-A95BD28ED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2013-07-10T21:52:05Z</cp:lastPrinted>
  <dcterms:created xsi:type="dcterms:W3CDTF">2000-09-29T15:08:22Z</dcterms:created>
  <dcterms:modified xsi:type="dcterms:W3CDTF">2013-07-10T22:09:43Z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