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A!$A$1:$K$505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8" i="1"/>
  <c r="B7"/>
  <c r="B6"/>
  <c r="B9"/>
  <c r="B11"/>
  <c r="B4" l="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B392-394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<sst xmlns="http://schemas.openxmlformats.org/spreadsheetml/2006/main" count="530" uniqueCount="341">
  <si>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</si>
  <si>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</si>
  <si>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</si>
  <si>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</si>
  <si>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</si>
  <si>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</si>
  <si>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</si>
  <si>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</si>
  <si>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</si>
  <si>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</si>
  <si>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</si>
  <si>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</si>
  <si>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</si>
  <si>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</si>
  <si>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</si>
  <si>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</si>
  <si>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</si>
  <si>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</si>
  <si>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</si>
  <si>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</si>
  <si>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</si>
  <si>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</si>
  <si>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</si>
  <si>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</si>
  <si>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</si>
  <si>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</si>
  <si>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</si>
  <si>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</si>
  <si>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</si>
  <si>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</si>
  <si>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</si>
  <si>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</si>
  <si>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</si>
  <si>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</si>
  <si>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</si>
  <si>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</si>
  <si>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</si>
  <si>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</si>
  <si>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</si>
  <si>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</si>
  <si>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</si>
  <si>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</si>
  <si>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</si>
  <si>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</si>
  <si>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</si>
  <si>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</si>
  <si>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</si>
  <si>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</si>
  <si>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</si>
  <si>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</si>
  <si>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</si>
  <si>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</si>
  <si>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</si>
  <si>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</si>
  <si>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</si>
  <si>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</si>
  <si>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</si>
  <si>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</si>
  <si>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</si>
  <si>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</si>
  <si>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</si>
  <si>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</si>
  <si>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</si>
  <si>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</si>
  <si>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</si>
  <si>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</si>
  <si>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</si>
  <si>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</si>
  <si>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</si>
  <si>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</si>
  <si>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</si>
  <si>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</si>
  <si>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</si>
  <si>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</si>
  <si>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</si>
  <si>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</si>
  <si>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</si>
  <si>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</si>
  <si>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</si>
  <si>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</si>
  <si>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</si>
  <si>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</si>
  <si>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</si>
  <si>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</si>
  <si>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</si>
  <si>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</si>
  <si>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</si>
  <si>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</si>
  <si>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</si>
  <si>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</si>
  <si>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</si>
  <si>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</si>
  <si>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</si>
  <si>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</si>
  <si>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</si>
  <si>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</si>
  <si>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</si>
  <si>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</si>
  <si>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</si>
  <si>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</si>
  <si>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</si>
  <si>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</si>
  <si>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</si>
  <si>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</si>
  <si>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</si>
  <si>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</si>
  <si>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</si>
  <si>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</si>
  <si>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</si>
  <si>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</si>
  <si>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</si>
  <si>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</si>
  <si>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</si>
  <si>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</si>
  <si>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</si>
  <si>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</si>
  <si>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</si>
  <si>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</si>
  <si>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</si>
  <si>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</si>
  <si>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</si>
  <si>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</si>
  <si>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</si>
  <si>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</si>
  <si>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</si>
  <si>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</si>
  <si>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</si>
  <si>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</si>
  <si>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</si>
  <si>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</si>
  <si>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</si>
  <si>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</si>
  <si>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</si>
  <si>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</si>
  <si>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</si>
  <si>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</si>
  <si>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</si>
  <si>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</si>
  <si>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</si>
  <si>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</si>
  <si>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</si>
  <si>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</si>
  <si>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</si>
  <si>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</si>
  <si>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</si>
  <si>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</si>
  <si>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</si>
  <si>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</si>
  <si>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</si>
  <si>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</si>
  <si>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</si>
  <si>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</si>
  <si>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</si>
  <si>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</si>
  <si>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</si>
  <si>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</si>
  <si>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</si>
  <si>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</si>
  <si>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</si>
  <si>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</si>
  <si>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</si>
  <si>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</si>
  <si>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</si>
  <si>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</si>
  <si>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</si>
  <si>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</si>
  <si>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</si>
  <si>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</si>
  <si>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</si>
  <si>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</si>
  <si>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</si>
  <si>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</si>
  <si>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</si>
  <si>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</si>
  <si>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</si>
  <si>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</si>
  <si>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</si>
  <si>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</si>
  <si>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</si>
  <si>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</si>
  <si>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</si>
  <si>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</si>
  <si>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</si>
  <si>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</si>
  <si>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</si>
  <si>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</si>
  <si>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</si>
  <si>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</si>
  <si>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</si>
  <si>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</si>
  <si>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</si>
  <si>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</si>
  <si>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</si>
  <si>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</si>
  <si>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</si>
  <si>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</si>
  <si>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</si>
  <si>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</si>
  <si>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</si>
  <si>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</si>
  <si>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</si>
  <si>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</si>
  <si>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</si>
  <si>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</si>
  <si>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</si>
  <si>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</si>
  <si>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</si>
  <si>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</si>
  <si>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</si>
  <si>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</si>
  <si>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</si>
  <si>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</si>
  <si>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</si>
  <si>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</si>
  <si>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</si>
  <si>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</si>
  <si>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</si>
  <si>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</si>
  <si>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</si>
  <si>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</si>
  <si>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</si>
  <si>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</si>
  <si>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</si>
  <si>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</si>
  <si>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</si>
  <si>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</si>
  <si>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</si>
  <si>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</si>
  <si>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</si>
  <si>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</si>
  <si>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</si>
  <si>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</si>
  <si>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</si>
  <si>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</si>
  <si>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</si>
  <si>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</si>
  <si>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</si>
  <si>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</si>
  <si>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</si>
  <si>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</si>
  <si>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</si>
  <si>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</si>
  <si>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</si>
  <si>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</si>
  <si>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</si>
  <si>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</si>
  <si>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</si>
  <si>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</si>
  <si>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</si>
  <si>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</si>
  <si>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</si>
  <si>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</si>
  <si>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</si>
  <si>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</si>
  <si>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</si>
  <si>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</si>
  <si>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</si>
  <si>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</si>
  <si>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</si>
  <si>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</si>
  <si>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</si>
  <si>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</si>
  <si>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</si>
  <si>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</si>
  <si>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</si>
  <si>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</si>
  <si>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</si>
  <si>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</si>
  <si>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</si>
  <si>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</si>
  <si>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</si>
  <si>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</si>
  <si>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</si>
  <si>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</si>
  <si>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</si>
  <si>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</si>
  <si>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</si>
  <si>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</si>
  <si>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</si>
  <si>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</si>
  <si>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</si>
  <si>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</si>
  <si>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</si>
  <si>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</si>
  <si>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</si>
  <si>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</si>
  <si>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</si>
  <si>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>7/01/10</t>
  </si>
  <si>
    <t>07-01-2010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</si>
  <si>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</si>
  <si>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</si>
  <si>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</si>
  <si>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</si>
  <si>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</si>
  <si>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COMPARING JULY  1, 2010 - JUNE 30, 2011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</si>
  <si>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</si>
  <si>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</si>
  <si>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</si>
  <si>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</si>
  <si>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</si>
  <si>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</si>
  <si>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</si>
  <si>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</si>
  <si>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</si>
  <si>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</si>
  <si>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</si>
  <si>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</si>
  <si>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</si>
  <si>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</si>
  <si>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</si>
  <si>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</si>
  <si>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</si>
  <si>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</si>
  <si>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</si>
  <si>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</si>
  <si>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</si>
  <si>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</si>
  <si>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</si>
  <si>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</si>
  <si>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</si>
  <si>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</si>
  <si>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</si>
  <si>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</si>
  <si>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</si>
  <si>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</si>
  <si>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</si>
  <si>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</si>
  <si>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</si>
  <si>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</si>
  <si>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</si>
  <si>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FY 2012</t>
  </si>
  <si>
    <t xml:space="preserve"> 07/01/11 TO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</si>
  <si>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</si>
  <si>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</si>
  <si>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</si>
  <si>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</si>
  <si>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</si>
  <si>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</si>
  <si>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 xml:space="preserve">SCHEDULE A </t>
  </si>
  <si>
    <t>SCHEDULE B</t>
  </si>
  <si>
    <t>JUNE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</si>
</sst>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2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27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37" fontId="0" fillId="0" borderId="0" xfId="0" quotePrefix="1" applyAlignment="1">
      <alignment horizontal="center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0" fillId="3" borderId="0" xfId="0" applyFont="1" applyFill="1" applyProtection="1"/>
    <xf numFmtId="10" fontId="20" fillId="3" borderId="0" xfId="0" applyNumberFormat="1" applyFont="1" applyFill="1" applyProtection="1"/>
    <xf numFmtId="37" fontId="7" fillId="0" borderId="0" xfId="0" applyFont="1" applyProtection="1"/>
    <xf numFmtId="5" fontId="0" fillId="0" borderId="0" xfId="0" applyNumberFormat="1"/>
    <xf numFmtId="10" fontId="0" fillId="0" borderId="5" xfId="0" applyNumberFormat="1" applyBorder="1" applyProtection="1"/>
    <xf numFmtId="37" fontId="11" fillId="0" borderId="1" xfId="0" applyFont="1" applyBorder="1" applyProtection="1"/>
    <xf numFmtId="37" fontId="0" fillId="0" borderId="0" xfId="0" applyBorder="1" applyAlignment="1" applyProtection="1">
      <alignment horizontal="center"/>
    </xf>
    <xf numFmtId="37" fontId="11" fillId="0" borderId="0" xfId="0" applyFont="1" applyBorder="1" applyProtection="1"/>
    <xf numFmtId="5" fontId="11" fillId="0" borderId="3" xfId="0" applyNumberFormat="1" applyFont="1" applyBorder="1" applyProtection="1"/>
    <xf numFmtId="37" fontId="7" fillId="0" borderId="0" xfId="0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16" fillId="0" borderId="0" xfId="0" applyFont="1" applyBorder="1" applyProtection="1"/>
    <xf numFmtId="0" fontId="11" fillId="0" borderId="0" xfId="0" applyNumberFormat="1" applyFont="1" applyBorder="1"/>
    <xf numFmtId="37" fontId="0" fillId="0" borderId="0" xfId="0" applyBorder="1" applyAlignment="1" applyProtection="1">
      <alignment horizontal="left" indent="1"/>
    </xf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21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1" fillId="0" borderId="0" xfId="0" applyNumberFormat="1" applyFont="1" applyAlignment="1">
      <alignment horizontal="center"/>
    </xf>
    <xf numFmtId="5" fontId="21" fillId="0" borderId="0" xfId="0" applyNumberFormat="1" applyFont="1"/>
    <xf numFmtId="9" fontId="21" fillId="0" borderId="0" xfId="0" applyNumberFormat="1" applyFont="1"/>
    <xf numFmtId="37" fontId="2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center"/>
    </xf>
    <xf numFmtId="5" fontId="21" fillId="0" borderId="0" xfId="0" applyNumberFormat="1" applyFont="1" applyAlignment="1">
      <alignment horizontal="center"/>
    </xf>
    <xf numFmtId="9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68" fontId="21" fillId="0" borderId="5" xfId="0" applyNumberFormat="1" applyFont="1" applyBorder="1" applyAlignment="1">
      <alignment horizontal="center"/>
    </xf>
    <xf numFmtId="37" fontId="21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21" fillId="0" borderId="0" xfId="0" applyNumberFormat="1" applyFont="1" applyAlignment="1">
      <alignment horizontal="center"/>
    </xf>
    <xf numFmtId="42" fontId="21" fillId="0" borderId="5" xfId="0" applyNumberFormat="1" applyFont="1" applyBorder="1" applyAlignment="1">
      <alignment horizontal="center"/>
    </xf>
    <xf numFmtId="5" fontId="21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0"/>
  <sheetViews>
    <sheetView tabSelected="1" defaultGridColor="0" view="pageBreakPreview" colorId="22" zoomScale="75" zoomScaleNormal="100" zoomScaleSheetLayoutView="75" workbookViewId="0">
      <selection activeCell="B6" sqref="B6:I6"/>
    </sheetView>
  </sheetViews>
  <sheetFormatPr defaultColWidth="11.44140625" defaultRowHeight="15"/>
  <cols>
    <col min="1" max="1" width="46.21875" style="71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68"/>
      <c r="B1" s="1"/>
      <c r="C1" s="1"/>
      <c r="D1" s="1"/>
      <c r="E1" s="1"/>
      <c r="F1" s="1"/>
      <c r="G1" s="1"/>
      <c r="H1" s="1"/>
      <c r="I1" s="1"/>
      <c r="J1" s="1"/>
      <c r="K1" s="2"/>
      <c r="L1" s="56">
        <v>820437763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9"/>
      <c r="B2" s="125" t="s">
        <v>284</v>
      </c>
      <c r="C2" s="125"/>
      <c r="D2" s="125"/>
      <c r="E2" s="3"/>
      <c r="F2" s="3"/>
      <c r="G2" s="38"/>
      <c r="H2" s="3"/>
      <c r="I2" s="3"/>
      <c r="J2" s="3"/>
      <c r="K2" s="3"/>
      <c r="L2" s="56">
        <v>64163369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9"/>
      <c r="B3" s="124" t="s">
        <v>285</v>
      </c>
      <c r="C3" s="124"/>
      <c r="D3" s="3"/>
      <c r="E3" s="3"/>
      <c r="F3" s="3"/>
      <c r="G3" s="3"/>
      <c r="H3" s="3"/>
      <c r="I3" s="3"/>
      <c r="J3" s="3"/>
      <c r="K3" s="3"/>
      <c r="L3" s="57">
        <v>8.48E-2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23" t="str">
        <f>TEXT(C22, "mmmm   yyyy")</f>
        <v>June   2012</v>
      </c>
      <c r="C4" s="123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26" t="str">
        <f>"General Fund Transfers by the Department of Revenue for the " &amp; VLOOKUP($H$20, MONTHS!A1:B13, 2, FALSE) &amp;  " month of the Fiscal Year"</f>
        <v>General Fund Transfers by the Department of Revenue for the 12th month of the Fiscal Year</v>
      </c>
      <c r="C6" s="126"/>
      <c r="D6" s="126"/>
      <c r="E6" s="126"/>
      <c r="F6" s="126"/>
      <c r="G6" s="126"/>
      <c r="H6" s="126"/>
      <c r="I6" s="126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22" t="str">
        <f>"ending June 30, 2012 were " &amp;TEXT(I64, "$###,###,###")&amp; " which is an increase of " &amp;TEXT(D118, "$###,###,###")</f>
        <v>ending June 30, 2012 were $642,641,961 which is an increase of $61,930,929</v>
      </c>
      <c r="C7" s="122"/>
      <c r="D7" s="122"/>
      <c r="E7" s="122"/>
      <c r="F7" s="122"/>
      <c r="G7" s="122"/>
      <c r="H7" s="122"/>
      <c r="I7" s="122"/>
      <c r="J7" s="3"/>
      <c r="K7" s="3"/>
      <c r="L7" s="11" t="s">
        <v>337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26" t="str">
        <f>"or "&amp;TEXT(E118,"##.##%")&amp;" from the same month of the prior year.  Transfers to all funds for the " &amp; VLOOKUP($H$20, MONTHS!A1:B13, 2, FALSE) &amp;" month of the Fiscal Year"</f>
        <v>or 10.66% from the same month of the prior year.  Transfers to all funds for the 12th month of the Fiscal Year</v>
      </c>
      <c r="C8" s="126"/>
      <c r="D8" s="126"/>
      <c r="E8" s="126"/>
      <c r="F8" s="126"/>
      <c r="G8" s="126"/>
      <c r="H8" s="126"/>
      <c r="I8" s="126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9"/>
      <c r="B9" s="122" t="str">
        <f>"ending June 30, 2012 were "&amp;TEXT(L1,"$###,###,###")&amp; " which is an "&amp;IF(L2&gt;0, "increase", "decrease")&amp; " of " &amp;TEXT(L2, "$##,###,###")&amp; " or " &amp;TEXT(L3, "##.##%")&amp; " of the prior year."</f>
        <v>ending June 30, 2012 were $820,437,763 which is an increase of $64,163,369 or 8.48% of the prior year.</v>
      </c>
      <c r="C9" s="122"/>
      <c r="D9" s="122"/>
      <c r="E9" s="122"/>
      <c r="F9" s="122"/>
      <c r="G9" s="122"/>
      <c r="H9" s="122"/>
      <c r="I9" s="12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9"/>
      <c r="B11" s="122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June were over the estimate by $60,098,590 or 10.32%</v>
      </c>
      <c r="C11" s="122"/>
      <c r="D11" s="122"/>
      <c r="E11" s="122"/>
      <c r="F11" s="122"/>
      <c r="G11" s="122"/>
      <c r="H11" s="122"/>
      <c r="I11" s="12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70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9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83" t="s">
        <v>284</v>
      </c>
      <c r="B14" s="84"/>
      <c r="C14" s="85"/>
      <c r="D14" s="59"/>
      <c r="E14" s="86"/>
      <c r="F14" s="86"/>
      <c r="G14" s="87"/>
      <c r="H14" s="86"/>
      <c r="I14" s="88"/>
      <c r="J14" s="86"/>
      <c r="K14" s="86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83" t="s">
        <v>2</v>
      </c>
      <c r="B15" s="84"/>
      <c r="C15" s="85"/>
      <c r="D15" s="59"/>
      <c r="E15" s="86"/>
      <c r="F15" s="86"/>
      <c r="G15" s="87"/>
      <c r="H15" s="86"/>
      <c r="I15" s="86"/>
      <c r="J15" s="86"/>
      <c r="K15" s="86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83" t="s">
        <v>338</v>
      </c>
      <c r="B16" s="84"/>
      <c r="C16" s="85"/>
      <c r="D16" s="59"/>
      <c r="E16" s="86"/>
      <c r="F16" s="86"/>
      <c r="G16" s="87"/>
      <c r="H16" s="86"/>
      <c r="I16" s="86"/>
      <c r="J16" s="86"/>
      <c r="K16" s="86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86"/>
      <c r="B17" s="84"/>
      <c r="C17" s="85"/>
      <c r="D17" s="59"/>
      <c r="E17" s="86"/>
      <c r="F17" s="86"/>
      <c r="G17" s="87"/>
      <c r="H17" s="86"/>
      <c r="I17" s="86"/>
      <c r="J17" s="86"/>
      <c r="K17" s="86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86"/>
      <c r="B18" s="84"/>
      <c r="C18" s="85"/>
      <c r="D18" s="59"/>
      <c r="E18" s="86"/>
      <c r="F18" s="86"/>
      <c r="G18" s="87"/>
      <c r="H18" s="59"/>
      <c r="I18" s="86"/>
      <c r="J18" s="86"/>
      <c r="K18" s="86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86"/>
      <c r="B19" s="84"/>
      <c r="C19" s="89" t="s">
        <v>5</v>
      </c>
      <c r="D19" s="90"/>
      <c r="E19" s="83"/>
      <c r="F19" s="83"/>
      <c r="G19" s="91"/>
      <c r="H19" s="92" t="s">
        <v>5</v>
      </c>
      <c r="I19" s="86"/>
      <c r="J19" s="86"/>
      <c r="K19" s="86"/>
      <c r="L19" s="3"/>
      <c r="M19" s="3"/>
      <c r="AR19" s="7"/>
    </row>
    <row r="20" spans="1:255" ht="15" customHeight="1">
      <c r="A20" s="86"/>
      <c r="B20" s="93" t="s">
        <v>5</v>
      </c>
      <c r="C20" s="89" t="s">
        <v>4</v>
      </c>
      <c r="D20" s="94" t="s">
        <v>3</v>
      </c>
      <c r="E20" s="92" t="s">
        <v>3</v>
      </c>
      <c r="F20" s="92" t="s">
        <v>6</v>
      </c>
      <c r="G20" s="95" t="s">
        <v>6</v>
      </c>
      <c r="H20" s="92" t="s">
        <v>305</v>
      </c>
      <c r="I20" s="92" t="s">
        <v>305</v>
      </c>
      <c r="J20" s="92" t="s">
        <v>7</v>
      </c>
      <c r="K20" s="92" t="s">
        <v>7</v>
      </c>
      <c r="M20" s="3"/>
      <c r="AR20" s="7"/>
    </row>
    <row r="21" spans="1:255" ht="15.75">
      <c r="A21" s="86"/>
      <c r="B21" s="93" t="s">
        <v>330</v>
      </c>
      <c r="C21" s="89" t="s">
        <v>331</v>
      </c>
      <c r="D21" s="94" t="s">
        <v>331</v>
      </c>
      <c r="E21" s="94" t="s">
        <v>8</v>
      </c>
      <c r="F21" s="92" t="s">
        <v>9</v>
      </c>
      <c r="G21" s="95" t="s">
        <v>10</v>
      </c>
      <c r="H21" s="96">
        <v>2012</v>
      </c>
      <c r="I21" s="96">
        <v>2012</v>
      </c>
      <c r="J21" s="94" t="s">
        <v>11</v>
      </c>
      <c r="K21" s="94" t="s">
        <v>11</v>
      </c>
      <c r="M21" s="9"/>
      <c r="AR21" s="7"/>
    </row>
    <row r="22" spans="1:255" ht="15.75">
      <c r="A22" s="86" t="s">
        <v>12</v>
      </c>
      <c r="B22" s="97" t="s">
        <v>4</v>
      </c>
      <c r="C22" s="98">
        <v>41090</v>
      </c>
      <c r="D22" s="98">
        <v>41090</v>
      </c>
      <c r="E22" s="99" t="s">
        <v>4</v>
      </c>
      <c r="F22" s="98">
        <v>41090</v>
      </c>
      <c r="G22" s="98">
        <v>41090</v>
      </c>
      <c r="H22" s="99" t="s">
        <v>4</v>
      </c>
      <c r="I22" s="99" t="s">
        <v>3</v>
      </c>
      <c r="J22" s="99" t="s">
        <v>13</v>
      </c>
      <c r="K22" s="99" t="s">
        <v>10</v>
      </c>
      <c r="M22" s="9"/>
      <c r="AR22" s="7"/>
    </row>
    <row r="23" spans="1:255">
      <c r="A23" s="86"/>
      <c r="B23" s="100" t="s">
        <v>14</v>
      </c>
      <c r="C23" s="101"/>
      <c r="D23" s="102"/>
      <c r="E23" s="102"/>
      <c r="F23" s="103"/>
      <c r="G23" s="104"/>
      <c r="H23" s="102"/>
      <c r="I23" s="102"/>
      <c r="J23" s="102"/>
      <c r="K23" s="102"/>
      <c r="M23" s="3"/>
    </row>
    <row r="24" spans="1:255">
      <c r="A24" s="86" t="s">
        <v>15</v>
      </c>
      <c r="B24" s="59">
        <v>1816900000</v>
      </c>
      <c r="C24" s="59">
        <v>1816900000</v>
      </c>
      <c r="D24" s="59">
        <v>1854730388.6800001</v>
      </c>
      <c r="E24" s="105">
        <v>1.0208213928559635</v>
      </c>
      <c r="F24" s="86">
        <v>37830388.680000067</v>
      </c>
      <c r="G24" s="105">
        <v>2.0821392855963492E-2</v>
      </c>
      <c r="H24" s="59">
        <v>258249149</v>
      </c>
      <c r="I24" s="59">
        <v>263039774.66999999</v>
      </c>
      <c r="J24" s="59">
        <v>4790625.6699999869</v>
      </c>
      <c r="K24" s="105">
        <v>1.8550402541694287E-2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86"/>
      <c r="B25" s="59"/>
      <c r="C25" s="86"/>
      <c r="D25" s="59"/>
      <c r="E25" s="86"/>
      <c r="F25" s="86"/>
      <c r="G25" s="105"/>
      <c r="H25" s="86"/>
      <c r="I25" s="59"/>
      <c r="J25" s="86"/>
      <c r="K25" s="86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86" t="s">
        <v>16</v>
      </c>
      <c r="B26" s="59">
        <v>1389100000</v>
      </c>
      <c r="C26" s="59">
        <v>1389100000</v>
      </c>
      <c r="D26" s="86">
        <v>1489167463.3099999</v>
      </c>
      <c r="E26" s="105">
        <v>1.0720376238643725</v>
      </c>
      <c r="F26" s="86">
        <v>100067463.30999994</v>
      </c>
      <c r="G26" s="105">
        <v>7.2037623864372569E-2</v>
      </c>
      <c r="H26" s="86">
        <v>169373519</v>
      </c>
      <c r="I26" s="86">
        <v>185846054.65000001</v>
      </c>
      <c r="J26" s="86">
        <v>16472535.650000006</v>
      </c>
      <c r="K26" s="105">
        <v>9.7255673420825639E-2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86"/>
      <c r="B27" s="59"/>
      <c r="C27" s="106"/>
      <c r="D27" s="59"/>
      <c r="E27" s="86"/>
      <c r="F27" s="86"/>
      <c r="G27" s="105"/>
      <c r="H27" s="86"/>
      <c r="I27" s="86"/>
      <c r="J27" s="86"/>
      <c r="K27" s="86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86" t="s">
        <v>17</v>
      </c>
      <c r="B28" s="59">
        <v>431500000</v>
      </c>
      <c r="C28" s="59">
        <v>431500000</v>
      </c>
      <c r="D28" s="86">
        <v>505305792.15000004</v>
      </c>
      <c r="E28" s="105">
        <v>1.1710447095017382</v>
      </c>
      <c r="F28" s="86">
        <v>73805792.150000036</v>
      </c>
      <c r="G28" s="105">
        <v>0.1710447095017382</v>
      </c>
      <c r="H28" s="86">
        <v>49616752</v>
      </c>
      <c r="I28" s="86">
        <v>73083952.199999988</v>
      </c>
      <c r="J28" s="86">
        <v>23467200.199999988</v>
      </c>
      <c r="K28" s="105">
        <v>0.47296929472529736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86"/>
      <c r="B29" s="59"/>
      <c r="C29" s="106"/>
      <c r="D29" s="59"/>
      <c r="E29" s="86"/>
      <c r="F29" s="86"/>
      <c r="G29" s="105"/>
      <c r="H29" s="86"/>
      <c r="I29" s="86"/>
      <c r="J29" s="86"/>
      <c r="K29" s="86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86" t="s">
        <v>18</v>
      </c>
      <c r="B30" s="59">
        <v>194000000</v>
      </c>
      <c r="C30" s="59">
        <v>194000000</v>
      </c>
      <c r="D30" s="86">
        <v>215878937.59999999</v>
      </c>
      <c r="E30" s="105">
        <v>1.1127780288659794</v>
      </c>
      <c r="F30" s="86">
        <v>21878937.599999994</v>
      </c>
      <c r="G30" s="105">
        <v>0.11277802886597935</v>
      </c>
      <c r="H30" s="86">
        <v>23998676</v>
      </c>
      <c r="I30" s="86">
        <v>30124104.850000001</v>
      </c>
      <c r="J30" s="86">
        <v>6125428.8500000015</v>
      </c>
      <c r="K30" s="105">
        <v>0.25524028283893668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86"/>
      <c r="B31" s="59"/>
      <c r="C31" s="106"/>
      <c r="D31" s="59"/>
      <c r="E31" s="86"/>
      <c r="F31" s="86"/>
      <c r="G31" s="105"/>
      <c r="H31" s="86"/>
      <c r="I31" s="86"/>
      <c r="J31" s="86"/>
      <c r="K31" s="86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86" t="s">
        <v>19</v>
      </c>
      <c r="B32" s="59">
        <v>169600000</v>
      </c>
      <c r="C32" s="59">
        <v>169600000</v>
      </c>
      <c r="D32" s="86">
        <v>171717721.13</v>
      </c>
      <c r="E32" s="105">
        <v>1.0124865632665094</v>
      </c>
      <c r="F32" s="86">
        <v>2117721.1299999952</v>
      </c>
      <c r="G32" s="105">
        <v>1.2486563266509406E-2</v>
      </c>
      <c r="H32" s="86">
        <v>31107530</v>
      </c>
      <c r="I32" s="86">
        <v>33523927.789999999</v>
      </c>
      <c r="J32" s="86">
        <v>2416397.7899999991</v>
      </c>
      <c r="K32" s="105">
        <v>7.7678870357112864E-2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86"/>
      <c r="B33" s="59"/>
      <c r="C33" s="106"/>
      <c r="D33" s="59"/>
      <c r="E33" s="86"/>
      <c r="F33" s="86"/>
      <c r="G33" s="105"/>
      <c r="H33" s="86"/>
      <c r="I33" s="86"/>
      <c r="J33" s="86"/>
      <c r="K33" s="86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86" t="s">
        <v>20</v>
      </c>
      <c r="B34" s="59">
        <v>163000000</v>
      </c>
      <c r="C34" s="59">
        <v>163000000</v>
      </c>
      <c r="D34" s="86">
        <v>157357891.59999999</v>
      </c>
      <c r="E34" s="105">
        <v>0.96538583803680977</v>
      </c>
      <c r="F34" s="86">
        <v>-5642108.400000006</v>
      </c>
      <c r="G34" s="105">
        <v>-3.4614161963190219E-2</v>
      </c>
      <c r="H34" s="86">
        <v>13201396</v>
      </c>
      <c r="I34" s="86">
        <v>13845343.029999999</v>
      </c>
      <c r="J34" s="86">
        <v>643947.02999999933</v>
      </c>
      <c r="K34" s="105">
        <v>4.877870719126972E-2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86"/>
      <c r="B35" s="59"/>
      <c r="C35" s="106"/>
      <c r="D35" s="59"/>
      <c r="E35" s="86"/>
      <c r="F35" s="86"/>
      <c r="G35" s="105"/>
      <c r="H35" s="86"/>
      <c r="I35" s="86"/>
      <c r="J35" s="86"/>
      <c r="K35" s="86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86" t="s">
        <v>21</v>
      </c>
      <c r="B36" s="59">
        <v>64800000</v>
      </c>
      <c r="C36" s="59">
        <v>64800000</v>
      </c>
      <c r="D36" s="86">
        <v>66668726.479999997</v>
      </c>
      <c r="E36" s="105">
        <v>1.0288383716049383</v>
      </c>
      <c r="F36" s="86">
        <v>1868726.4799999967</v>
      </c>
      <c r="G36" s="105">
        <v>2.8838371604938223E-2</v>
      </c>
      <c r="H36" s="86">
        <v>5099622</v>
      </c>
      <c r="I36" s="86">
        <v>7094153.6799999997</v>
      </c>
      <c r="J36" s="86">
        <v>1994531.6799999997</v>
      </c>
      <c r="K36" s="105">
        <v>0.39111363155935863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86"/>
      <c r="B37" s="59"/>
      <c r="C37" s="106"/>
      <c r="D37" s="59"/>
      <c r="E37" s="86"/>
      <c r="F37" s="86"/>
      <c r="G37" s="105"/>
      <c r="H37" s="86"/>
      <c r="I37" s="86"/>
      <c r="J37" s="86"/>
      <c r="K37" s="86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86" t="s">
        <v>22</v>
      </c>
      <c r="B38" s="59">
        <v>31200000</v>
      </c>
      <c r="C38" s="59">
        <v>31200000</v>
      </c>
      <c r="D38" s="86">
        <v>30621469.57</v>
      </c>
      <c r="E38" s="105">
        <v>0.98145735801282052</v>
      </c>
      <c r="F38" s="86">
        <v>-578530.4299999997</v>
      </c>
      <c r="G38" s="105">
        <v>-1.8542641987179479E-2</v>
      </c>
      <c r="H38" s="86">
        <v>2776004</v>
      </c>
      <c r="I38" s="86">
        <v>2685184.86</v>
      </c>
      <c r="J38" s="86">
        <v>-90819.14000000013</v>
      </c>
      <c r="K38" s="105">
        <v>-3.271578138936404E-2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86"/>
      <c r="B39" s="59"/>
      <c r="C39" s="106"/>
      <c r="D39" s="59"/>
      <c r="E39" s="86"/>
      <c r="F39" s="86"/>
      <c r="G39" s="105"/>
      <c r="H39" s="86"/>
      <c r="I39" s="86"/>
      <c r="J39" s="86"/>
      <c r="K39" s="86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86" t="s">
        <v>23</v>
      </c>
      <c r="B40" s="59">
        <v>58000000</v>
      </c>
      <c r="C40" s="59">
        <v>58000000</v>
      </c>
      <c r="D40" s="86">
        <v>80262013.560000002</v>
      </c>
      <c r="E40" s="105">
        <v>1.38382782</v>
      </c>
      <c r="F40" s="86">
        <v>22262013.560000002</v>
      </c>
      <c r="G40" s="105">
        <v>0.38382782000000004</v>
      </c>
      <c r="H40" s="86">
        <v>4833337</v>
      </c>
      <c r="I40" s="86">
        <v>7370654.25</v>
      </c>
      <c r="J40" s="86">
        <v>2537317.25</v>
      </c>
      <c r="K40" s="105">
        <v>0.52496179140829613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86"/>
      <c r="B41" s="59"/>
      <c r="C41" s="106"/>
      <c r="D41" s="59"/>
      <c r="E41" s="86"/>
      <c r="F41" s="86"/>
      <c r="G41" s="105"/>
      <c r="H41" s="86"/>
      <c r="I41" s="86"/>
      <c r="J41" s="86"/>
      <c r="K41" s="86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86" t="s">
        <v>24</v>
      </c>
      <c r="B42" s="59">
        <v>10000000</v>
      </c>
      <c r="C42" s="59">
        <v>10000000</v>
      </c>
      <c r="D42" s="86">
        <v>9651422.7300000004</v>
      </c>
      <c r="E42" s="105">
        <v>0.96514227299999999</v>
      </c>
      <c r="F42" s="86">
        <v>-348577.26999999955</v>
      </c>
      <c r="G42" s="105">
        <v>-3.4857726999999956E-2</v>
      </c>
      <c r="H42" s="86">
        <v>833337</v>
      </c>
      <c r="I42" s="86">
        <v>549635.93999999994</v>
      </c>
      <c r="J42" s="86">
        <v>-283701.06000000006</v>
      </c>
      <c r="K42" s="105">
        <v>-0.34043977406499421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86"/>
      <c r="B43" s="59"/>
      <c r="C43" s="106"/>
      <c r="D43" s="59"/>
      <c r="E43" s="86"/>
      <c r="F43" s="86"/>
      <c r="G43" s="105"/>
      <c r="H43" s="86"/>
      <c r="I43" s="86"/>
      <c r="J43" s="86"/>
      <c r="K43" s="86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86" t="s">
        <v>25</v>
      </c>
      <c r="B44" s="59">
        <v>0</v>
      </c>
      <c r="C44" s="59">
        <v>0</v>
      </c>
      <c r="D44" s="86">
        <v>2381084</v>
      </c>
      <c r="E44" s="105">
        <v>0</v>
      </c>
      <c r="F44" s="86">
        <v>2381084</v>
      </c>
      <c r="G44" s="105">
        <v>0</v>
      </c>
      <c r="H44" s="86">
        <v>0</v>
      </c>
      <c r="I44" s="86">
        <v>0</v>
      </c>
      <c r="J44" s="86">
        <v>0</v>
      </c>
      <c r="K44" s="105">
        <v>1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86"/>
      <c r="B45" s="59"/>
      <c r="C45" s="106"/>
      <c r="D45" s="59"/>
      <c r="E45" s="86"/>
      <c r="F45" s="86"/>
      <c r="G45" s="105"/>
      <c r="H45" s="86"/>
      <c r="I45" s="86"/>
      <c r="J45" s="86"/>
      <c r="K45" s="86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86" t="s">
        <v>26</v>
      </c>
      <c r="B46" s="59">
        <v>9000000</v>
      </c>
      <c r="C46" s="59">
        <v>9000000</v>
      </c>
      <c r="D46" s="86">
        <v>8977303.9499999993</v>
      </c>
      <c r="E46" s="105">
        <v>0.99747821666666658</v>
      </c>
      <c r="F46" s="86">
        <v>-22696.050000000745</v>
      </c>
      <c r="G46" s="105">
        <v>-2.5217833333334161E-3</v>
      </c>
      <c r="H46" s="86">
        <v>849353</v>
      </c>
      <c r="I46" s="86">
        <v>791069.7</v>
      </c>
      <c r="J46" s="86">
        <v>-58283.300000000047</v>
      </c>
      <c r="K46" s="105">
        <v>-6.862082078947157E-2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86"/>
      <c r="B47" s="59"/>
      <c r="C47" s="106"/>
      <c r="D47" s="59"/>
      <c r="E47" s="86"/>
      <c r="F47" s="86"/>
      <c r="G47" s="105"/>
      <c r="H47" s="86"/>
      <c r="I47" s="86"/>
      <c r="J47" s="86"/>
      <c r="K47" s="86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86" t="s">
        <v>27</v>
      </c>
      <c r="B48" s="59">
        <v>0</v>
      </c>
      <c r="C48" s="59">
        <v>0</v>
      </c>
      <c r="D48" s="86">
        <v>0</v>
      </c>
      <c r="E48" s="105">
        <v>0</v>
      </c>
      <c r="F48" s="86">
        <v>0</v>
      </c>
      <c r="G48" s="105">
        <v>0</v>
      </c>
      <c r="H48" s="86">
        <v>0</v>
      </c>
      <c r="I48" s="86">
        <v>0</v>
      </c>
      <c r="J48" s="86">
        <v>0</v>
      </c>
      <c r="K48" s="105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86"/>
      <c r="B49" s="59"/>
      <c r="C49" s="106"/>
      <c r="D49" s="59"/>
      <c r="E49" s="86"/>
      <c r="F49" s="86"/>
      <c r="G49" s="105"/>
      <c r="H49" s="86"/>
      <c r="I49" s="86"/>
      <c r="J49" s="86"/>
      <c r="K49" s="86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86" t="s">
        <v>28</v>
      </c>
      <c r="B50" s="59">
        <v>6000000</v>
      </c>
      <c r="C50" s="59">
        <v>6000000</v>
      </c>
      <c r="D50" s="86">
        <v>8025698.7400000002</v>
      </c>
      <c r="E50" s="105">
        <v>1.3376164566666666</v>
      </c>
      <c r="F50" s="86">
        <v>2025698.7400000002</v>
      </c>
      <c r="G50" s="105">
        <v>0.33761645666666673</v>
      </c>
      <c r="H50" s="86">
        <v>886</v>
      </c>
      <c r="I50" s="86">
        <v>136921.41</v>
      </c>
      <c r="J50" s="86">
        <v>136035.41</v>
      </c>
      <c r="K50" s="105">
        <v>153.5388374717833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86"/>
      <c r="B51" s="59"/>
      <c r="C51" s="106"/>
      <c r="D51" s="59"/>
      <c r="E51" s="86"/>
      <c r="F51" s="86"/>
      <c r="G51" s="105"/>
      <c r="H51" s="86"/>
      <c r="I51" s="86"/>
      <c r="J51" s="86"/>
      <c r="K51" s="86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86" t="s">
        <v>29</v>
      </c>
      <c r="B52" s="59">
        <v>0</v>
      </c>
      <c r="C52" s="59">
        <v>0</v>
      </c>
      <c r="D52" s="86">
        <v>0</v>
      </c>
      <c r="E52" s="105">
        <v>0</v>
      </c>
      <c r="F52" s="86">
        <v>0</v>
      </c>
      <c r="G52" s="105">
        <v>0</v>
      </c>
      <c r="H52" s="86">
        <v>0</v>
      </c>
      <c r="I52" s="86">
        <v>0</v>
      </c>
      <c r="J52" s="86">
        <v>0</v>
      </c>
      <c r="K52" s="105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86"/>
      <c r="B53" s="59"/>
      <c r="C53" s="106"/>
      <c r="D53" s="59"/>
      <c r="E53" s="105"/>
      <c r="F53" s="86"/>
      <c r="G53" s="105"/>
      <c r="H53" s="86"/>
      <c r="I53" s="86"/>
      <c r="J53" s="86"/>
      <c r="K53" s="86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86" t="s">
        <v>204</v>
      </c>
      <c r="B54" s="59">
        <v>4300000</v>
      </c>
      <c r="C54" s="59">
        <v>4300000</v>
      </c>
      <c r="D54" s="86">
        <v>4587202.47</v>
      </c>
      <c r="E54" s="105">
        <v>1.0667912720930233</v>
      </c>
      <c r="F54" s="86">
        <v>287202.46999999974</v>
      </c>
      <c r="G54" s="105">
        <v>6.6791272093023199E-2</v>
      </c>
      <c r="H54" s="86">
        <v>311502</v>
      </c>
      <c r="I54" s="86">
        <v>328335.34000000003</v>
      </c>
      <c r="J54" s="86">
        <v>16833.340000000026</v>
      </c>
      <c r="K54" s="105">
        <v>5.4039267805664253E-2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86"/>
      <c r="B55" s="59"/>
      <c r="C55" s="106"/>
      <c r="D55" s="107"/>
      <c r="E55" s="86"/>
      <c r="F55" s="86"/>
      <c r="G55" s="105"/>
      <c r="H55" s="86"/>
      <c r="I55" s="86"/>
      <c r="J55" s="86"/>
      <c r="K55" s="86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86" t="s">
        <v>30</v>
      </c>
      <c r="B56" s="59">
        <v>1200000</v>
      </c>
      <c r="C56" s="59">
        <v>1200000</v>
      </c>
      <c r="D56" s="86">
        <v>1200000</v>
      </c>
      <c r="E56" s="105">
        <v>1</v>
      </c>
      <c r="F56" s="86">
        <v>0</v>
      </c>
      <c r="G56" s="105">
        <v>0</v>
      </c>
      <c r="H56" s="86">
        <v>0</v>
      </c>
      <c r="I56" s="86">
        <v>0</v>
      </c>
      <c r="J56" s="86">
        <v>0</v>
      </c>
      <c r="K56" s="105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86"/>
      <c r="B57" s="59"/>
      <c r="C57" s="86"/>
      <c r="D57" s="59"/>
      <c r="E57" s="86"/>
      <c r="F57" s="86"/>
      <c r="G57" s="105"/>
      <c r="H57" s="86"/>
      <c r="I57" s="86"/>
      <c r="J57" s="86"/>
      <c r="K57" s="86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86" t="s">
        <v>31</v>
      </c>
      <c r="B58" s="108">
        <v>159800000</v>
      </c>
      <c r="C58" s="108">
        <v>159800000</v>
      </c>
      <c r="D58" s="108">
        <v>152077202.13</v>
      </c>
      <c r="E58" s="109">
        <v>0.9516721034418022</v>
      </c>
      <c r="F58" s="108">
        <v>-7722797.8700000048</v>
      </c>
      <c r="G58" s="109">
        <v>-4.8327896558197775E-2</v>
      </c>
      <c r="H58" s="108">
        <v>12292308</v>
      </c>
      <c r="I58" s="108">
        <v>14222848.609999999</v>
      </c>
      <c r="J58" s="108">
        <v>1930540.6099999994</v>
      </c>
      <c r="K58" s="109">
        <v>0.15705273655687763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86" t="s">
        <v>0</v>
      </c>
      <c r="B59" s="84"/>
      <c r="C59" s="85"/>
      <c r="D59" s="59"/>
      <c r="E59" s="86"/>
      <c r="F59" s="86"/>
      <c r="G59" s="105"/>
      <c r="H59" s="59"/>
      <c r="I59" s="86"/>
      <c r="J59" s="86"/>
      <c r="K59" s="86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86" t="s">
        <v>205</v>
      </c>
      <c r="B60" s="86">
        <v>4508400000</v>
      </c>
      <c r="C60" s="86">
        <v>4508400000</v>
      </c>
      <c r="D60" s="110">
        <v>4758610318.0999994</v>
      </c>
      <c r="E60" s="105">
        <v>1.0554986953464642</v>
      </c>
      <c r="F60" s="86">
        <v>250210318.09999999</v>
      </c>
      <c r="G60" s="105">
        <v>5.5498695346464379E-2</v>
      </c>
      <c r="H60" s="86">
        <v>572543371</v>
      </c>
      <c r="I60" s="86">
        <v>632641960.98000002</v>
      </c>
      <c r="J60" s="86">
        <v>60098589.979999982</v>
      </c>
      <c r="K60" s="105">
        <v>0.10496775095838108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86"/>
      <c r="B61" s="59"/>
      <c r="C61" s="86"/>
      <c r="D61" s="59"/>
      <c r="E61" s="105"/>
      <c r="F61" s="86"/>
      <c r="G61" s="105"/>
      <c r="H61" s="59"/>
      <c r="I61" s="59"/>
      <c r="J61" s="59"/>
      <c r="K61" s="105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86" t="s">
        <v>206</v>
      </c>
      <c r="B62" s="111">
        <v>10000000</v>
      </c>
      <c r="C62" s="111">
        <v>10000000</v>
      </c>
      <c r="D62" s="111">
        <v>10000000</v>
      </c>
      <c r="E62" s="112">
        <v>1</v>
      </c>
      <c r="F62" s="111">
        <v>0</v>
      </c>
      <c r="G62" s="112">
        <v>0</v>
      </c>
      <c r="H62" s="111">
        <v>10000000</v>
      </c>
      <c r="I62" s="111">
        <v>10000000</v>
      </c>
      <c r="J62" s="111">
        <v>0</v>
      </c>
      <c r="K62" s="112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86"/>
      <c r="B63" s="86"/>
      <c r="C63" s="85"/>
      <c r="D63" s="59"/>
      <c r="E63" s="86"/>
      <c r="F63" s="86"/>
      <c r="G63" s="105"/>
      <c r="H63" s="59"/>
      <c r="I63" s="86"/>
      <c r="J63" s="86"/>
      <c r="K63" s="86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86" t="s">
        <v>32</v>
      </c>
      <c r="B64" s="113">
        <v>4518400000</v>
      </c>
      <c r="C64" s="113">
        <v>4518400000</v>
      </c>
      <c r="D64" s="113">
        <v>4768610318.0999994</v>
      </c>
      <c r="E64" s="114">
        <v>1.0553758671432365</v>
      </c>
      <c r="F64" s="115">
        <v>250210318.09999943</v>
      </c>
      <c r="G64" s="114">
        <v>5.5375867143236418E-2</v>
      </c>
      <c r="H64" s="113">
        <v>582543371</v>
      </c>
      <c r="I64" s="113">
        <v>642641960.98000002</v>
      </c>
      <c r="J64" s="113">
        <v>60098589.979999982</v>
      </c>
      <c r="K64" s="114">
        <v>0.10316586364519799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86"/>
      <c r="B65" s="86"/>
      <c r="C65" s="85"/>
      <c r="D65" s="59"/>
      <c r="E65" s="86"/>
      <c r="F65" s="86"/>
      <c r="G65" s="87"/>
      <c r="H65" s="86"/>
      <c r="I65" s="86"/>
      <c r="J65" s="86"/>
      <c r="K65" s="86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86" t="s">
        <v>33</v>
      </c>
      <c r="B66" s="84"/>
      <c r="C66" s="85" t="s">
        <v>0</v>
      </c>
      <c r="D66" s="59" t="s">
        <v>0</v>
      </c>
      <c r="E66" s="86" t="s">
        <v>0</v>
      </c>
      <c r="F66" s="86" t="s">
        <v>0</v>
      </c>
      <c r="G66" s="87" t="s">
        <v>0</v>
      </c>
      <c r="H66" s="86" t="s">
        <v>0</v>
      </c>
      <c r="I66" s="86" t="s">
        <v>0</v>
      </c>
      <c r="J66" s="86" t="s">
        <v>0</v>
      </c>
      <c r="K66" s="8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86"/>
      <c r="B67" s="84"/>
      <c r="C67" s="85"/>
      <c r="D67" s="59"/>
      <c r="E67" s="86"/>
      <c r="F67" s="86"/>
      <c r="G67" s="87"/>
      <c r="H67" s="86"/>
      <c r="I67" s="59"/>
      <c r="J67" s="86"/>
      <c r="K67" s="86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86"/>
      <c r="B68" s="84"/>
      <c r="C68" s="85"/>
      <c r="D68" s="59"/>
      <c r="E68" s="86"/>
      <c r="F68" s="86"/>
      <c r="G68" s="87"/>
      <c r="H68" s="86"/>
      <c r="I68" s="86"/>
      <c r="J68" s="86"/>
      <c r="K68" s="86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83" t="s">
        <v>284</v>
      </c>
      <c r="B69" s="84"/>
      <c r="C69" s="85"/>
      <c r="D69" s="59"/>
      <c r="E69" s="86"/>
      <c r="F69" s="86"/>
      <c r="G69" s="87"/>
      <c r="H69" s="88"/>
      <c r="I69" s="86"/>
      <c r="J69" s="86"/>
      <c r="K69" s="86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83" t="s">
        <v>34</v>
      </c>
      <c r="B70" s="84"/>
      <c r="C70" s="85"/>
      <c r="D70" s="59"/>
      <c r="E70" s="86"/>
      <c r="F70" s="86"/>
      <c r="G70" s="87"/>
      <c r="H70" s="86"/>
      <c r="I70" s="86"/>
      <c r="J70" s="86"/>
      <c r="K70" s="86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83" t="s">
        <v>339</v>
      </c>
      <c r="B71" s="84"/>
      <c r="C71" s="85"/>
      <c r="D71" s="59"/>
      <c r="E71" s="86"/>
      <c r="F71" s="86"/>
      <c r="G71" s="87"/>
      <c r="H71" s="86"/>
      <c r="I71" s="86"/>
      <c r="J71" s="86"/>
      <c r="K71" s="86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86"/>
      <c r="B72" s="84"/>
      <c r="C72" s="85"/>
      <c r="D72" s="59"/>
      <c r="E72" s="86"/>
      <c r="F72" s="86"/>
      <c r="G72" s="87"/>
      <c r="H72" s="86"/>
      <c r="I72" s="86"/>
      <c r="J72" s="86"/>
      <c r="K72" s="86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86"/>
      <c r="B73" s="84"/>
      <c r="C73" s="85"/>
      <c r="D73" s="59"/>
      <c r="E73" s="86"/>
      <c r="F73" s="86"/>
      <c r="G73" s="87"/>
      <c r="H73" s="86"/>
      <c r="I73" s="86"/>
      <c r="J73" s="86"/>
      <c r="K73" s="86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86"/>
      <c r="B74" s="93" t="s">
        <v>305</v>
      </c>
      <c r="C74" s="89" t="s">
        <v>305</v>
      </c>
      <c r="D74" s="94" t="s">
        <v>35</v>
      </c>
      <c r="E74" s="92" t="s">
        <v>35</v>
      </c>
      <c r="F74" s="95" t="s">
        <v>332</v>
      </c>
      <c r="G74" s="95" t="s">
        <v>287</v>
      </c>
      <c r="H74" s="92" t="s">
        <v>6</v>
      </c>
      <c r="I74" s="92" t="s">
        <v>6</v>
      </c>
      <c r="J74" s="86" t="s">
        <v>36</v>
      </c>
      <c r="K74" s="86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86"/>
      <c r="B75" s="116">
        <v>2012</v>
      </c>
      <c r="C75" s="96">
        <v>2011</v>
      </c>
      <c r="D75" s="94" t="s">
        <v>11</v>
      </c>
      <c r="E75" s="92" t="s">
        <v>11</v>
      </c>
      <c r="F75" s="92" t="s">
        <v>37</v>
      </c>
      <c r="G75" s="95" t="s">
        <v>37</v>
      </c>
      <c r="H75" s="92" t="s">
        <v>38</v>
      </c>
      <c r="I75" s="92" t="s">
        <v>38</v>
      </c>
      <c r="J75" s="86" t="s">
        <v>14</v>
      </c>
      <c r="K75" s="86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86" t="s">
        <v>12</v>
      </c>
      <c r="B76" s="97" t="s">
        <v>3</v>
      </c>
      <c r="C76" s="117" t="s">
        <v>3</v>
      </c>
      <c r="D76" s="118" t="s">
        <v>13</v>
      </c>
      <c r="E76" s="99" t="s">
        <v>10</v>
      </c>
      <c r="F76" s="98">
        <v>41090</v>
      </c>
      <c r="G76" s="98">
        <v>40724</v>
      </c>
      <c r="H76" s="99" t="s">
        <v>13</v>
      </c>
      <c r="I76" s="99" t="s">
        <v>10</v>
      </c>
      <c r="J76" s="86"/>
      <c r="K76" s="86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86"/>
      <c r="B77" s="84"/>
      <c r="C77" s="85"/>
      <c r="D77" s="59"/>
      <c r="E77" s="59"/>
      <c r="F77" s="86"/>
      <c r="G77" s="87"/>
      <c r="H77" s="59"/>
      <c r="I77" s="59"/>
      <c r="J77" s="86"/>
      <c r="K77" s="86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86" t="s">
        <v>15</v>
      </c>
      <c r="B78" s="59">
        <v>263039774.66999999</v>
      </c>
      <c r="C78" s="59">
        <v>250769948</v>
      </c>
      <c r="D78" s="59">
        <v>12269826.669999987</v>
      </c>
      <c r="E78" s="105">
        <v>4.8928616717661827E-2</v>
      </c>
      <c r="F78" s="119">
        <v>1854730388.6800001</v>
      </c>
      <c r="G78" s="59">
        <v>1790783986</v>
      </c>
      <c r="H78" s="59">
        <v>63946402.680000067</v>
      </c>
      <c r="I78" s="105">
        <v>3.5708607615391123E-2</v>
      </c>
      <c r="J78" s="86"/>
      <c r="K78" s="86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86"/>
      <c r="B79" s="86"/>
      <c r="C79" s="59"/>
      <c r="D79" s="59"/>
      <c r="E79" s="86"/>
      <c r="F79" s="86"/>
      <c r="G79" s="107"/>
      <c r="H79" s="86"/>
      <c r="I79" s="86"/>
      <c r="J79" s="86"/>
      <c r="K79" s="86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86" t="s">
        <v>16</v>
      </c>
      <c r="B80" s="86">
        <v>185846054.65000001</v>
      </c>
      <c r="C80" s="86">
        <v>164987879</v>
      </c>
      <c r="D80" s="107">
        <v>20858175.650000006</v>
      </c>
      <c r="E80" s="105">
        <v>0.1264224728290495</v>
      </c>
      <c r="F80" s="86">
        <v>1489167463.3099999</v>
      </c>
      <c r="G80" s="107">
        <v>1382736223</v>
      </c>
      <c r="H80" s="86">
        <v>106431240.30999994</v>
      </c>
      <c r="I80" s="105">
        <v>7.6971470436411601E-2</v>
      </c>
      <c r="J80" s="86"/>
      <c r="K80" s="86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86"/>
      <c r="B81" s="86"/>
      <c r="C81" s="59"/>
      <c r="D81" s="107"/>
      <c r="E81" s="86"/>
      <c r="F81" s="86"/>
      <c r="G81" s="107"/>
      <c r="H81" s="86"/>
      <c r="I81" s="86"/>
      <c r="J81" s="86"/>
      <c r="K81" s="86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86" t="s">
        <v>17</v>
      </c>
      <c r="B82" s="86">
        <v>73083952.199999988</v>
      </c>
      <c r="C82" s="86">
        <v>60527117</v>
      </c>
      <c r="D82" s="107">
        <v>12556835.199999988</v>
      </c>
      <c r="E82" s="105">
        <v>0.20745800927541266</v>
      </c>
      <c r="F82" s="86">
        <v>505305792.15000004</v>
      </c>
      <c r="G82" s="107">
        <v>447978593</v>
      </c>
      <c r="H82" s="86">
        <v>57327199.150000036</v>
      </c>
      <c r="I82" s="105">
        <v>0.12796861288860745</v>
      </c>
      <c r="J82" s="86"/>
      <c r="K82" s="86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86"/>
      <c r="B83" s="86"/>
      <c r="C83" s="59"/>
      <c r="D83" s="107"/>
      <c r="E83" s="86"/>
      <c r="F83" s="86"/>
      <c r="G83" s="107"/>
      <c r="H83" s="86"/>
      <c r="I83" s="86"/>
      <c r="J83" s="86"/>
      <c r="K83" s="86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86" t="s">
        <v>18</v>
      </c>
      <c r="B84" s="86">
        <v>30124104.850000001</v>
      </c>
      <c r="C84" s="86">
        <v>34738314</v>
      </c>
      <c r="D84" s="107">
        <v>-4614209.1499999985</v>
      </c>
      <c r="E84" s="105">
        <v>-0.13282766544167915</v>
      </c>
      <c r="F84" s="86">
        <v>215878937.59999999</v>
      </c>
      <c r="G84" s="107">
        <v>209672354</v>
      </c>
      <c r="H84" s="86">
        <v>6206583.599999994</v>
      </c>
      <c r="I84" s="105">
        <v>2.9601344581651399E-2</v>
      </c>
      <c r="J84" s="86"/>
      <c r="K84" s="86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86"/>
      <c r="B85" s="86"/>
      <c r="C85" s="59"/>
      <c r="D85" s="107"/>
      <c r="E85" s="86"/>
      <c r="F85" s="86"/>
      <c r="G85" s="107"/>
      <c r="H85" s="86"/>
      <c r="I85" s="105"/>
      <c r="J85" s="86"/>
      <c r="K85" s="86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86" t="s">
        <v>19</v>
      </c>
      <c r="B86" s="86">
        <v>33523927.789999999</v>
      </c>
      <c r="C86" s="86">
        <v>30789231</v>
      </c>
      <c r="D86" s="107">
        <v>2734696.7899999991</v>
      </c>
      <c r="E86" s="105">
        <v>8.8819912066007728E-2</v>
      </c>
      <c r="F86" s="86">
        <v>171717721.13</v>
      </c>
      <c r="G86" s="107">
        <v>156041101</v>
      </c>
      <c r="H86" s="86">
        <v>15676620.129999995</v>
      </c>
      <c r="I86" s="105">
        <v>0.10046468545489176</v>
      </c>
      <c r="J86" s="86"/>
      <c r="K86" s="86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86"/>
      <c r="B87" s="86"/>
      <c r="C87" s="59"/>
      <c r="D87" s="107"/>
      <c r="E87" s="86"/>
      <c r="F87" s="86"/>
      <c r="G87" s="107"/>
      <c r="H87" s="86"/>
      <c r="I87" s="86"/>
      <c r="J87" s="86"/>
      <c r="K87" s="86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86" t="s">
        <v>20</v>
      </c>
      <c r="B88" s="86">
        <v>13845343.029999999</v>
      </c>
      <c r="C88" s="86">
        <v>12765404</v>
      </c>
      <c r="D88" s="107">
        <v>1079939.0299999993</v>
      </c>
      <c r="E88" s="105">
        <v>8.4598891660616404E-2</v>
      </c>
      <c r="F88" s="86">
        <v>157357891.59999999</v>
      </c>
      <c r="G88" s="107">
        <v>157616709</v>
      </c>
      <c r="H88" s="86">
        <v>-258817.40000000596</v>
      </c>
      <c r="I88" s="105">
        <v>-1.6420682911226496E-3</v>
      </c>
      <c r="J88" s="86"/>
      <c r="K88" s="86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86"/>
      <c r="B89" s="86"/>
      <c r="C89" s="59"/>
      <c r="D89" s="107"/>
      <c r="E89" s="86"/>
      <c r="F89" s="86"/>
      <c r="G89" s="107"/>
      <c r="H89" s="86"/>
      <c r="I89" s="86"/>
      <c r="J89" s="86"/>
      <c r="K89" s="86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86" t="s">
        <v>21</v>
      </c>
      <c r="B90" s="86">
        <v>7094153.6799999997</v>
      </c>
      <c r="C90" s="86">
        <v>5089124</v>
      </c>
      <c r="D90" s="107">
        <v>2005029.6799999997</v>
      </c>
      <c r="E90" s="105">
        <v>0.39398326313133647</v>
      </c>
      <c r="F90" s="86">
        <v>66668726.479999997</v>
      </c>
      <c r="G90" s="107">
        <v>63233798</v>
      </c>
      <c r="H90" s="86">
        <v>3434928.4799999967</v>
      </c>
      <c r="I90" s="105">
        <v>5.4321084430196599E-2</v>
      </c>
      <c r="J90" s="86"/>
      <c r="K90" s="86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86"/>
      <c r="B91" s="86"/>
      <c r="C91" s="59"/>
      <c r="D91" s="107"/>
      <c r="E91" s="86"/>
      <c r="F91" s="86"/>
      <c r="G91" s="107"/>
      <c r="H91" s="86"/>
      <c r="I91" s="86"/>
      <c r="J91" s="86"/>
      <c r="K91" s="86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86" t="s">
        <v>22</v>
      </c>
      <c r="B92" s="86">
        <v>2685184.86</v>
      </c>
      <c r="C92" s="86">
        <v>2889874</v>
      </c>
      <c r="D92" s="107">
        <v>-204689.14000000013</v>
      </c>
      <c r="E92" s="105">
        <v>-7.0829780121901553E-2</v>
      </c>
      <c r="F92" s="86">
        <v>30621469.57</v>
      </c>
      <c r="G92" s="107">
        <v>30749780</v>
      </c>
      <c r="H92" s="86">
        <v>-128310.4299999997</v>
      </c>
      <c r="I92" s="105">
        <v>-4.1727267642239947E-3</v>
      </c>
      <c r="J92" s="86"/>
      <c r="K92" s="86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86"/>
      <c r="B93" s="86"/>
      <c r="C93" s="59"/>
      <c r="D93" s="107"/>
      <c r="E93" s="86"/>
      <c r="F93" s="86"/>
      <c r="G93" s="107"/>
      <c r="H93" s="86"/>
      <c r="I93" s="86"/>
      <c r="J93" s="86"/>
      <c r="K93" s="86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86" t="s">
        <v>23</v>
      </c>
      <c r="B94" s="86">
        <v>7370654.25</v>
      </c>
      <c r="C94" s="86">
        <v>6865779</v>
      </c>
      <c r="D94" s="107">
        <v>504875.25</v>
      </c>
      <c r="E94" s="105">
        <v>7.3535027853357943E-2</v>
      </c>
      <c r="F94" s="86">
        <v>80262013.560000002</v>
      </c>
      <c r="G94" s="107">
        <v>67418742</v>
      </c>
      <c r="H94" s="86">
        <v>12843271.560000002</v>
      </c>
      <c r="I94" s="105">
        <v>0.19050001793269894</v>
      </c>
      <c r="J94" s="86"/>
      <c r="K94" s="86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86"/>
      <c r="B95" s="86"/>
      <c r="C95" s="59"/>
      <c r="D95" s="107"/>
      <c r="E95" s="86"/>
      <c r="F95" s="86"/>
      <c r="G95" s="107"/>
      <c r="H95" s="86"/>
      <c r="I95" s="86"/>
      <c r="J95" s="86"/>
      <c r="K95" s="86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86" t="s">
        <v>24</v>
      </c>
      <c r="B96" s="86">
        <v>549635.93999999994</v>
      </c>
      <c r="C96" s="86">
        <v>963936</v>
      </c>
      <c r="D96" s="107">
        <v>-414300.06000000006</v>
      </c>
      <c r="E96" s="105">
        <v>-0.42980038093815365</v>
      </c>
      <c r="F96" s="86">
        <v>9651422.7300000004</v>
      </c>
      <c r="G96" s="107">
        <v>13336939</v>
      </c>
      <c r="H96" s="86">
        <v>-3685516.2699999996</v>
      </c>
      <c r="I96" s="105">
        <v>-0.27633899127828354</v>
      </c>
      <c r="J96" s="86"/>
      <c r="K96" s="86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86"/>
      <c r="B97" s="86"/>
      <c r="C97" s="59"/>
      <c r="D97" s="107"/>
      <c r="E97" s="86"/>
      <c r="F97" s="86"/>
      <c r="G97" s="107"/>
      <c r="H97" s="86"/>
      <c r="I97" s="86"/>
      <c r="J97" s="86"/>
      <c r="K97" s="86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86" t="s">
        <v>25</v>
      </c>
      <c r="B98" s="86">
        <v>0</v>
      </c>
      <c r="C98" s="86">
        <v>0</v>
      </c>
      <c r="D98" s="107">
        <v>0</v>
      </c>
      <c r="E98" s="105">
        <v>0</v>
      </c>
      <c r="F98" s="86">
        <v>2381084</v>
      </c>
      <c r="G98" s="107">
        <v>0</v>
      </c>
      <c r="H98" s="86">
        <v>2381084</v>
      </c>
      <c r="I98" s="105">
        <v>0</v>
      </c>
      <c r="J98" s="86"/>
      <c r="K98" s="86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86"/>
      <c r="B99" s="86"/>
      <c r="C99" s="59"/>
      <c r="D99" s="107"/>
      <c r="E99" s="86"/>
      <c r="F99" s="86"/>
      <c r="G99" s="107"/>
      <c r="H99" s="86"/>
      <c r="I99" s="86"/>
      <c r="J99" s="86"/>
      <c r="K99" s="86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86" t="s">
        <v>26</v>
      </c>
      <c r="B100" s="86">
        <v>791069.7</v>
      </c>
      <c r="C100" s="86">
        <v>917498</v>
      </c>
      <c r="D100" s="107">
        <v>-126428.30000000005</v>
      </c>
      <c r="E100" s="105">
        <v>-0.13779681263610388</v>
      </c>
      <c r="F100" s="86">
        <v>8977303.9499999993</v>
      </c>
      <c r="G100" s="107">
        <v>10835087</v>
      </c>
      <c r="H100" s="86">
        <v>-1857783.0500000007</v>
      </c>
      <c r="I100" s="105">
        <v>-0.17145991075106279</v>
      </c>
      <c r="J100" s="86"/>
      <c r="K100" s="86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86"/>
      <c r="B101" s="86"/>
      <c r="C101" s="59"/>
      <c r="D101" s="107"/>
      <c r="E101" s="86"/>
      <c r="F101" s="86"/>
      <c r="G101" s="107"/>
      <c r="H101" s="86"/>
      <c r="I101" s="86"/>
      <c r="J101" s="86"/>
      <c r="K101" s="86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86" t="s">
        <v>27</v>
      </c>
      <c r="B102" s="86">
        <v>0</v>
      </c>
      <c r="C102" s="86">
        <v>0</v>
      </c>
      <c r="D102" s="107">
        <v>0</v>
      </c>
      <c r="E102" s="105">
        <v>0</v>
      </c>
      <c r="F102" s="86">
        <v>0</v>
      </c>
      <c r="G102" s="107">
        <v>0</v>
      </c>
      <c r="H102" s="86">
        <v>0</v>
      </c>
      <c r="I102" s="105">
        <v>0</v>
      </c>
      <c r="J102" s="86"/>
      <c r="K102" s="86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86"/>
      <c r="B103" s="86"/>
      <c r="C103" s="59"/>
      <c r="D103" s="107"/>
      <c r="E103" s="86"/>
      <c r="F103" s="86"/>
      <c r="G103" s="107"/>
      <c r="H103" s="86"/>
      <c r="I103" s="86"/>
      <c r="J103" s="86"/>
      <c r="K103" s="86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86" t="s">
        <v>28</v>
      </c>
      <c r="B104" s="86">
        <v>136921.41</v>
      </c>
      <c r="C104" s="86">
        <v>1660</v>
      </c>
      <c r="D104" s="107">
        <v>135261.41</v>
      </c>
      <c r="E104" s="105">
        <v>81.482777108433737</v>
      </c>
      <c r="F104" s="86">
        <v>8025698.7400000002</v>
      </c>
      <c r="G104" s="107">
        <v>7588746</v>
      </c>
      <c r="H104" s="86">
        <v>436952.74000000022</v>
      </c>
      <c r="I104" s="105">
        <v>5.7579044021238847E-2</v>
      </c>
      <c r="J104" s="86"/>
      <c r="K104" s="86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86"/>
      <c r="B105" s="86"/>
      <c r="C105" s="59"/>
      <c r="D105" s="107"/>
      <c r="E105" s="86"/>
      <c r="F105" s="86"/>
      <c r="G105" s="107"/>
      <c r="H105" s="86"/>
      <c r="I105" s="86"/>
      <c r="J105" s="86"/>
      <c r="K105" s="86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86" t="s">
        <v>29</v>
      </c>
      <c r="B106" s="86">
        <v>0</v>
      </c>
      <c r="C106" s="86">
        <v>0</v>
      </c>
      <c r="D106" s="107">
        <v>0</v>
      </c>
      <c r="E106" s="105">
        <v>0</v>
      </c>
      <c r="F106" s="86">
        <v>0</v>
      </c>
      <c r="G106" s="107">
        <v>0</v>
      </c>
      <c r="H106" s="86">
        <v>0</v>
      </c>
      <c r="I106" s="105">
        <v>0</v>
      </c>
      <c r="J106" s="86"/>
      <c r="K106" s="86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86"/>
      <c r="B107" s="86"/>
      <c r="C107" s="59"/>
      <c r="D107" s="107"/>
      <c r="E107" s="105"/>
      <c r="F107" s="86"/>
      <c r="G107" s="107"/>
      <c r="H107" s="86"/>
      <c r="I107" s="86"/>
      <c r="J107" s="86"/>
      <c r="K107" s="86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86" t="s">
        <v>204</v>
      </c>
      <c r="B108" s="86">
        <v>328335.34000000003</v>
      </c>
      <c r="C108" s="86">
        <v>334741</v>
      </c>
      <c r="D108" s="107">
        <v>-6405.6599999999744</v>
      </c>
      <c r="E108" s="105">
        <v>-1.9136167962693469E-2</v>
      </c>
      <c r="F108" s="86">
        <v>4587202.47</v>
      </c>
      <c r="G108" s="107">
        <v>4325033</v>
      </c>
      <c r="H108" s="86">
        <v>262169.46999999974</v>
      </c>
      <c r="I108" s="105">
        <v>6.0616755987757724E-2</v>
      </c>
      <c r="J108" s="86"/>
      <c r="K108" s="86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86"/>
      <c r="B109" s="86"/>
      <c r="C109" s="107"/>
      <c r="D109" s="107"/>
      <c r="E109" s="86"/>
      <c r="F109" s="86"/>
      <c r="G109" s="107"/>
      <c r="H109" s="86"/>
      <c r="I109" s="86"/>
      <c r="J109" s="86"/>
      <c r="K109" s="86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86" t="s">
        <v>30</v>
      </c>
      <c r="B110" s="86">
        <v>0</v>
      </c>
      <c r="C110" s="86">
        <v>0</v>
      </c>
      <c r="D110" s="107">
        <v>0</v>
      </c>
      <c r="E110" s="105">
        <v>0</v>
      </c>
      <c r="F110" s="86">
        <v>1200000</v>
      </c>
      <c r="G110" s="107">
        <v>1200000</v>
      </c>
      <c r="H110" s="86">
        <v>0</v>
      </c>
      <c r="I110" s="105">
        <v>0</v>
      </c>
      <c r="J110" s="86"/>
      <c r="K110" s="86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86"/>
      <c r="B111" s="86"/>
      <c r="C111" s="59"/>
      <c r="D111" s="107"/>
      <c r="E111" s="86"/>
      <c r="F111" s="86"/>
      <c r="G111" s="107"/>
      <c r="H111" s="86"/>
      <c r="I111" s="86"/>
      <c r="J111" s="86"/>
      <c r="K111" s="86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86" t="s">
        <v>31</v>
      </c>
      <c r="B112" s="108">
        <v>14222848.609999999</v>
      </c>
      <c r="C112" s="108">
        <v>9070527</v>
      </c>
      <c r="D112" s="120">
        <v>5152321.6099999994</v>
      </c>
      <c r="E112" s="109">
        <v>0.56802891496822616</v>
      </c>
      <c r="F112" s="108">
        <v>152077202.13</v>
      </c>
      <c r="G112" s="120">
        <v>146975811</v>
      </c>
      <c r="H112" s="108">
        <v>5101391.1299999952</v>
      </c>
      <c r="I112" s="109">
        <v>3.4709052430402954E-2</v>
      </c>
      <c r="J112" s="86"/>
      <c r="K112" s="86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86"/>
      <c r="B113" s="86"/>
      <c r="C113" s="86"/>
      <c r="D113" s="59"/>
      <c r="E113" s="86"/>
      <c r="F113" s="86"/>
      <c r="G113" s="107"/>
      <c r="H113" s="86"/>
      <c r="I113" s="86"/>
      <c r="J113" s="86"/>
      <c r="K113" s="86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86" t="s">
        <v>205</v>
      </c>
      <c r="B114" s="86">
        <v>632641960.98000002</v>
      </c>
      <c r="C114" s="86">
        <v>580711032</v>
      </c>
      <c r="D114" s="107">
        <v>51930928.979999982</v>
      </c>
      <c r="E114" s="105">
        <v>8.9426455015237216E-2</v>
      </c>
      <c r="F114" s="86">
        <v>4758610318.0999994</v>
      </c>
      <c r="G114" s="107">
        <v>4490492902</v>
      </c>
      <c r="H114" s="86">
        <v>268117416.09999999</v>
      </c>
      <c r="I114" s="105">
        <v>5.9707791984390933E-2</v>
      </c>
      <c r="J114" s="86"/>
      <c r="K114" s="86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86"/>
      <c r="B115" s="59"/>
      <c r="C115" s="86"/>
      <c r="D115" s="59"/>
      <c r="E115" s="86"/>
      <c r="F115" s="86"/>
      <c r="G115" s="107"/>
      <c r="H115" s="86"/>
      <c r="I115" s="86"/>
      <c r="J115" s="86"/>
      <c r="K115" s="86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86" t="s">
        <v>206</v>
      </c>
      <c r="B116" s="86">
        <v>10000000</v>
      </c>
      <c r="C116" s="86">
        <v>0</v>
      </c>
      <c r="D116" s="59">
        <v>10000000</v>
      </c>
      <c r="E116" s="105">
        <v>0</v>
      </c>
      <c r="F116" s="86">
        <v>10000000</v>
      </c>
      <c r="G116" s="86">
        <v>0</v>
      </c>
      <c r="H116" s="86">
        <v>10000000</v>
      </c>
      <c r="I116" s="105">
        <v>0</v>
      </c>
      <c r="J116" s="86"/>
      <c r="K116" s="86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86"/>
      <c r="B117" s="86"/>
      <c r="C117" s="86"/>
      <c r="D117" s="59"/>
      <c r="E117" s="86"/>
      <c r="F117" s="86"/>
      <c r="G117" s="107"/>
      <c r="H117" s="86"/>
      <c r="I117" s="86"/>
      <c r="J117" s="86"/>
      <c r="K117" s="86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86" t="s">
        <v>32</v>
      </c>
      <c r="B118" s="113">
        <v>642641960.98000002</v>
      </c>
      <c r="C118" s="113">
        <v>580711032</v>
      </c>
      <c r="D118" s="113">
        <v>61930928.979999982</v>
      </c>
      <c r="E118" s="114">
        <v>0.10664672370129862</v>
      </c>
      <c r="F118" s="121">
        <v>4768610318.0999994</v>
      </c>
      <c r="G118" s="121">
        <v>4490492902</v>
      </c>
      <c r="H118" s="113">
        <v>278117416.10000002</v>
      </c>
      <c r="I118" s="114">
        <v>6.1934719009605961E-2</v>
      </c>
      <c r="J118" s="86"/>
      <c r="K118" s="86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86"/>
      <c r="B119" s="84"/>
      <c r="C119" s="85"/>
      <c r="D119" s="59"/>
      <c r="E119" s="86"/>
      <c r="F119" s="86"/>
      <c r="G119" s="87"/>
      <c r="H119" s="86"/>
      <c r="I119" s="86"/>
      <c r="J119" s="86"/>
      <c r="K119" s="86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86" t="s">
        <v>33</v>
      </c>
      <c r="B120" s="84"/>
      <c r="C120" s="85"/>
      <c r="D120" s="59"/>
      <c r="E120" s="86"/>
      <c r="F120" s="86"/>
      <c r="G120" s="87"/>
      <c r="H120" s="86"/>
      <c r="I120" s="86"/>
      <c r="J120" s="86"/>
      <c r="K120" s="86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82"/>
      <c r="B121" s="78"/>
      <c r="C121" s="81"/>
      <c r="D121" s="79"/>
      <c r="E121" s="3"/>
      <c r="F121" s="12"/>
      <c r="G121" s="80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82"/>
      <c r="B122" s="78"/>
      <c r="C122" s="81"/>
      <c r="D122" s="79"/>
      <c r="E122" s="3"/>
      <c r="F122" s="12"/>
      <c r="G122" s="80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71" t="s">
        <v>40</v>
      </c>
      <c r="H123" s="41"/>
      <c r="I123" s="41"/>
      <c r="J123" s="41"/>
      <c r="K123" s="41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71" t="s">
        <v>286</v>
      </c>
      <c r="H124" s="41"/>
      <c r="I124" s="41"/>
      <c r="J124" s="41"/>
      <c r="K124" s="41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72" t="s">
        <v>333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72" t="s">
        <v>294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62"/>
      <c r="B128" s="7"/>
      <c r="C128" s="7"/>
      <c r="D128" s="40" t="s">
        <v>334</v>
      </c>
      <c r="E128" s="40" t="s">
        <v>288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62"/>
      <c r="B129" s="55" t="s">
        <v>305</v>
      </c>
      <c r="C129" s="7" t="s">
        <v>305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31"/>
      <c r="B130" s="30">
        <v>2012</v>
      </c>
      <c r="C130" s="30">
        <v>2011</v>
      </c>
      <c r="D130" s="49">
        <v>41090</v>
      </c>
      <c r="E130" s="50">
        <v>40724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3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65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31" t="s">
        <v>44</v>
      </c>
      <c r="B133" s="20">
        <v>263039772.16</v>
      </c>
      <c r="C133" s="20">
        <v>250769950.38999999</v>
      </c>
      <c r="D133" s="20">
        <v>1854730386.26</v>
      </c>
      <c r="E133" s="20">
        <v>1790783987.9499998</v>
      </c>
      <c r="F133" s="20">
        <v>63946398.310000181</v>
      </c>
      <c r="G133" s="21">
        <v>3.5700000000000065E-2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31" t="s">
        <v>258</v>
      </c>
      <c r="B134" s="45">
        <v>1666666</v>
      </c>
      <c r="C134" s="11">
        <v>1666666</v>
      </c>
      <c r="D134" s="45">
        <v>19999992</v>
      </c>
      <c r="E134" s="45">
        <v>19999992</v>
      </c>
      <c r="F134" s="45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31" t="s">
        <v>45</v>
      </c>
      <c r="B135" s="45">
        <v>33070752.009999998</v>
      </c>
      <c r="C135" s="11">
        <v>32030847.120000001</v>
      </c>
      <c r="D135" s="46">
        <v>388332607.38999999</v>
      </c>
      <c r="E135" s="46">
        <v>377514114.00999999</v>
      </c>
      <c r="F135" s="45">
        <v>10818493.379999995</v>
      </c>
      <c r="G135" s="21">
        <v>2.8699999999999948E-2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63" t="s">
        <v>259</v>
      </c>
      <c r="B136" s="45">
        <v>0</v>
      </c>
      <c r="C136" s="11">
        <v>0</v>
      </c>
      <c r="D136" s="46">
        <v>6287118.6600000001</v>
      </c>
      <c r="E136" s="46">
        <v>5969396.5599999996</v>
      </c>
      <c r="F136" s="45">
        <v>317722.10000000056</v>
      </c>
      <c r="G136" s="21">
        <v>5.3199999999999914E-2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31" t="s">
        <v>260</v>
      </c>
      <c r="B137" s="45">
        <v>318894</v>
      </c>
      <c r="C137" s="11">
        <v>1964695.25</v>
      </c>
      <c r="D137" s="45">
        <v>3122371.59</v>
      </c>
      <c r="E137" s="45">
        <v>9122711</v>
      </c>
      <c r="F137" s="45">
        <v>-6000339.4100000001</v>
      </c>
      <c r="G137" s="21">
        <v>-0.65769999999999995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31" t="s">
        <v>261</v>
      </c>
      <c r="B138" s="45">
        <v>0</v>
      </c>
      <c r="C138" s="11">
        <v>0.1</v>
      </c>
      <c r="D138" s="45">
        <v>42000000</v>
      </c>
      <c r="E138" s="45">
        <v>42000000.000000015</v>
      </c>
      <c r="F138" s="45">
        <v>0</v>
      </c>
      <c r="G138" s="21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31" t="s">
        <v>262</v>
      </c>
      <c r="B139" s="45">
        <v>27319866.140000001</v>
      </c>
      <c r="C139" s="11">
        <v>24201600.32</v>
      </c>
      <c r="D139" s="45">
        <v>260264104.78999996</v>
      </c>
      <c r="E139" s="45">
        <v>248666138.88000003</v>
      </c>
      <c r="F139" s="45">
        <v>11597965.909999937</v>
      </c>
      <c r="G139" s="21">
        <v>4.6599999999999975E-2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31" t="s">
        <v>263</v>
      </c>
      <c r="B140" s="45">
        <v>248784.99</v>
      </c>
      <c r="C140" s="11">
        <v>3887.28</v>
      </c>
      <c r="D140" s="45">
        <v>343019.85</v>
      </c>
      <c r="E140" s="45">
        <v>359893.42000000004</v>
      </c>
      <c r="F140" s="45">
        <v>-16873.570000000065</v>
      </c>
      <c r="G140" s="21">
        <v>-4.6900000000000053E-2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31" t="s">
        <v>264</v>
      </c>
      <c r="B141" s="45">
        <v>12424643.439999999</v>
      </c>
      <c r="C141" s="11">
        <v>11175539.859999999</v>
      </c>
      <c r="D141" s="45">
        <v>144835066.06999999</v>
      </c>
      <c r="E141" s="45">
        <v>131277793.34999999</v>
      </c>
      <c r="F141" s="45">
        <v>13557272.719999999</v>
      </c>
      <c r="G141" s="21">
        <v>0.10329999999999995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31" t="s">
        <v>265</v>
      </c>
      <c r="B142" s="45">
        <v>50169.1</v>
      </c>
      <c r="C142" s="11">
        <v>19078.580000000002</v>
      </c>
      <c r="D142" s="45">
        <v>419087.36999999994</v>
      </c>
      <c r="E142" s="45">
        <v>215134.28000000003</v>
      </c>
      <c r="F142" s="45">
        <v>203953.08999999991</v>
      </c>
      <c r="G142" s="21">
        <v>0.94799999999999995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31" t="s">
        <v>266</v>
      </c>
      <c r="B143" s="45">
        <v>626168.06999999995</v>
      </c>
      <c r="C143" s="11">
        <v>826158.14</v>
      </c>
      <c r="D143" s="45">
        <v>8962142.4499999993</v>
      </c>
      <c r="E143" s="45">
        <v>10902910.59</v>
      </c>
      <c r="F143" s="45">
        <v>-1940768.1400000006</v>
      </c>
      <c r="G143" s="21">
        <v>-0.17800000000000005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31" t="s">
        <v>267</v>
      </c>
      <c r="B144" s="45">
        <v>61050</v>
      </c>
      <c r="C144" s="11">
        <v>90678</v>
      </c>
      <c r="D144" s="45">
        <v>789056</v>
      </c>
      <c r="E144" s="45">
        <v>768767</v>
      </c>
      <c r="F144" s="45">
        <v>20289</v>
      </c>
      <c r="G144" s="21">
        <v>2.6399999999999979E-2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31" t="s">
        <v>218</v>
      </c>
      <c r="B145" s="45">
        <v>0</v>
      </c>
      <c r="C145" s="11">
        <v>0</v>
      </c>
      <c r="D145" s="45">
        <v>0</v>
      </c>
      <c r="E145" s="45">
        <v>0</v>
      </c>
      <c r="F145" s="45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31" t="s">
        <v>268</v>
      </c>
      <c r="B146" s="45">
        <v>150000</v>
      </c>
      <c r="C146" s="11">
        <v>150000</v>
      </c>
      <c r="D146" s="45">
        <v>1800000</v>
      </c>
      <c r="E146" s="45">
        <v>1800000</v>
      </c>
      <c r="F146" s="45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31" t="s">
        <v>269</v>
      </c>
      <c r="B147" s="45">
        <v>235714</v>
      </c>
      <c r="C147" s="11">
        <v>283469</v>
      </c>
      <c r="D147" s="45">
        <v>3284769</v>
      </c>
      <c r="E147" s="45">
        <v>3318517</v>
      </c>
      <c r="F147" s="45">
        <v>-33748</v>
      </c>
      <c r="G147" s="21">
        <v>-1.0199999999999987E-2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63" t="s">
        <v>300</v>
      </c>
      <c r="B148" s="45">
        <v>32135.200000000001</v>
      </c>
      <c r="C148" s="11">
        <v>25533.599999999999</v>
      </c>
      <c r="D148" s="45">
        <v>404002.6</v>
      </c>
      <c r="E148" s="45">
        <v>291572.8</v>
      </c>
      <c r="F148" s="45">
        <v>112429.79999999999</v>
      </c>
      <c r="G148" s="21">
        <v>0.38559999999999994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31" t="s">
        <v>46</v>
      </c>
      <c r="B149" s="42">
        <v>250000</v>
      </c>
      <c r="C149" s="25">
        <v>250000</v>
      </c>
      <c r="D149" s="42">
        <v>3000000</v>
      </c>
      <c r="E149" s="42">
        <v>3000000</v>
      </c>
      <c r="F149" s="42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31" t="s">
        <v>270</v>
      </c>
      <c r="B150" s="20">
        <v>339494615.11000001</v>
      </c>
      <c r="C150" s="20">
        <v>323458103.63999999</v>
      </c>
      <c r="D150" s="20">
        <v>2738573724.0299997</v>
      </c>
      <c r="E150" s="20">
        <v>2645990928.8400006</v>
      </c>
      <c r="F150" s="20">
        <v>92582795.190000117</v>
      </c>
      <c r="G150" s="21">
        <v>3.499999999999992E-2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65" t="s">
        <v>271</v>
      </c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31" t="s">
        <v>44</v>
      </c>
      <c r="B153" s="20">
        <v>30124105.23</v>
      </c>
      <c r="C153" s="20">
        <v>34738312.75</v>
      </c>
      <c r="D153" s="20">
        <v>215878936.89999995</v>
      </c>
      <c r="E153" s="20">
        <v>209672354.44</v>
      </c>
      <c r="F153" s="20">
        <v>6206582.4599999487</v>
      </c>
      <c r="G153" s="21">
        <v>2.9600000000000071E-2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31" t="s">
        <v>272</v>
      </c>
      <c r="B154" s="45">
        <v>2596197.92</v>
      </c>
      <c r="C154" s="11">
        <v>2336874.64</v>
      </c>
      <c r="D154" s="45">
        <v>29728744.120000005</v>
      </c>
      <c r="E154" s="45">
        <v>26062797.060000002</v>
      </c>
      <c r="F154" s="45">
        <v>3665947.0600000024</v>
      </c>
      <c r="G154" s="21">
        <v>0.14070000000000005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31" t="s">
        <v>261</v>
      </c>
      <c r="B155" s="45">
        <v>0</v>
      </c>
      <c r="C155" s="11">
        <v>0</v>
      </c>
      <c r="D155" s="45">
        <v>4000000.0000000005</v>
      </c>
      <c r="E155" s="45">
        <v>4000000</v>
      </c>
      <c r="F155" s="45">
        <v>0</v>
      </c>
      <c r="G155" s="21">
        <v>0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31" t="s">
        <v>218</v>
      </c>
      <c r="B156" s="45">
        <v>0</v>
      </c>
      <c r="C156" s="11">
        <v>0</v>
      </c>
      <c r="D156" s="45">
        <v>0</v>
      </c>
      <c r="E156" s="45">
        <v>0</v>
      </c>
      <c r="F156" s="45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31" t="s">
        <v>262</v>
      </c>
      <c r="B157" s="42">
        <v>3212230.57</v>
      </c>
      <c r="C157" s="25">
        <v>3538644.64</v>
      </c>
      <c r="D157" s="42">
        <v>26056069.93</v>
      </c>
      <c r="E157" s="42">
        <v>24639401.289999999</v>
      </c>
      <c r="F157" s="42">
        <v>1416668.6400000006</v>
      </c>
      <c r="G157" s="22">
        <v>5.7500000000000107E-2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31" t="s">
        <v>273</v>
      </c>
      <c r="B158" s="20">
        <v>35932533.719999999</v>
      </c>
      <c r="C158" s="20">
        <v>40613832.030000001</v>
      </c>
      <c r="D158" s="20">
        <v>275663750.94999993</v>
      </c>
      <c r="E158" s="20">
        <v>264374552.78999999</v>
      </c>
      <c r="F158" s="20">
        <v>11289198.159999952</v>
      </c>
      <c r="G158" s="21">
        <v>4.269999999999996E-2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65" t="s">
        <v>274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31" t="s">
        <v>44</v>
      </c>
      <c r="B161" s="20">
        <v>185846055.09</v>
      </c>
      <c r="C161" s="59">
        <v>164987880.00999999</v>
      </c>
      <c r="D161" s="20">
        <v>1489167466.1899998</v>
      </c>
      <c r="E161" s="20">
        <v>1382736223.8200002</v>
      </c>
      <c r="F161" s="20">
        <v>106431242.36999965</v>
      </c>
      <c r="G161" s="21">
        <v>7.6999999999999957E-2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31" t="s">
        <v>275</v>
      </c>
      <c r="B162" s="47">
        <v>0</v>
      </c>
      <c r="C162" s="11">
        <v>0</v>
      </c>
      <c r="D162" s="47">
        <v>0</v>
      </c>
      <c r="E162" s="47">
        <v>0</v>
      </c>
      <c r="F162" s="47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31" t="s">
        <v>276</v>
      </c>
      <c r="B163" s="47">
        <v>873000</v>
      </c>
      <c r="C163" s="11">
        <v>1018500</v>
      </c>
      <c r="D163" s="47">
        <v>10476000</v>
      </c>
      <c r="E163" s="47">
        <v>12222000</v>
      </c>
      <c r="F163" s="47">
        <v>-1746000</v>
      </c>
      <c r="G163" s="34">
        <v>-0.14290000000000003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31" t="s">
        <v>299</v>
      </c>
      <c r="B164" s="47">
        <v>20000</v>
      </c>
      <c r="C164" s="11">
        <v>50000</v>
      </c>
      <c r="D164" s="47">
        <v>240000</v>
      </c>
      <c r="E164" s="47">
        <v>650000</v>
      </c>
      <c r="F164" s="47">
        <v>-410000</v>
      </c>
      <c r="G164" s="34">
        <v>-0.63080000000000003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31" t="s">
        <v>290</v>
      </c>
      <c r="B165" s="47">
        <v>0</v>
      </c>
      <c r="C165" s="11">
        <v>0</v>
      </c>
      <c r="D165" s="47">
        <v>0</v>
      </c>
      <c r="E165" s="47">
        <v>0</v>
      </c>
      <c r="F165" s="47">
        <v>0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63" t="s">
        <v>291</v>
      </c>
      <c r="B166" s="47">
        <v>80000</v>
      </c>
      <c r="C166" s="11">
        <v>80000</v>
      </c>
      <c r="D166" s="47">
        <v>960000</v>
      </c>
      <c r="E166" s="47">
        <v>1491540</v>
      </c>
      <c r="F166" s="47">
        <v>-531540</v>
      </c>
      <c r="G166" s="34">
        <v>-0.35640000000000005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31" t="s">
        <v>277</v>
      </c>
      <c r="B167" s="42">
        <v>11000000</v>
      </c>
      <c r="C167" s="25">
        <v>12000000</v>
      </c>
      <c r="D167" s="37">
        <v>377000000</v>
      </c>
      <c r="E167" s="37">
        <v>383000000</v>
      </c>
      <c r="F167" s="37">
        <v>-6000000</v>
      </c>
      <c r="G167" s="22">
        <v>-1.5700000000000047E-2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31" t="s">
        <v>278</v>
      </c>
      <c r="B168" s="20">
        <v>197819055.09</v>
      </c>
      <c r="C168" s="20">
        <v>178136380.00999999</v>
      </c>
      <c r="D168" s="20">
        <v>1877843466.1899998</v>
      </c>
      <c r="E168" s="20">
        <v>1780099763.8200002</v>
      </c>
      <c r="F168" s="20">
        <v>97743702.369999647</v>
      </c>
      <c r="G168" s="21">
        <v>5.4899999999999949E-2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65" t="s">
        <v>279</v>
      </c>
      <c r="B170" s="20"/>
      <c r="C170" s="59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31" t="s">
        <v>44</v>
      </c>
      <c r="B171" s="20">
        <v>73083952.199999988</v>
      </c>
      <c r="C171" s="20">
        <v>60527117.090000004</v>
      </c>
      <c r="D171" s="20">
        <v>505305791.97000003</v>
      </c>
      <c r="E171" s="20">
        <v>447978593.71000004</v>
      </c>
      <c r="F171" s="20">
        <v>57327198.25999999</v>
      </c>
      <c r="G171" s="21">
        <v>0.12799999999999989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31" t="s">
        <v>277</v>
      </c>
      <c r="B172" s="42">
        <v>3560862.6499999994</v>
      </c>
      <c r="C172" s="25">
        <v>1709588.3900000001</v>
      </c>
      <c r="D172" s="42">
        <v>56297807.279999994</v>
      </c>
      <c r="E172" s="42">
        <v>62404750.20000001</v>
      </c>
      <c r="F172" s="42">
        <v>-6106942.9200000167</v>
      </c>
      <c r="G172" s="22">
        <v>-9.7899999999999987E-2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31" t="s">
        <v>280</v>
      </c>
      <c r="B173" s="20">
        <v>76644814.849999994</v>
      </c>
      <c r="C173" s="20">
        <v>62236705.480000004</v>
      </c>
      <c r="D173" s="20">
        <v>561603599.25</v>
      </c>
      <c r="E173" s="20">
        <v>510383343.91000003</v>
      </c>
      <c r="F173" s="20">
        <v>51220255.339999974</v>
      </c>
      <c r="G173" s="21">
        <v>0.10040000000000004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65" t="s">
        <v>281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31" t="s">
        <v>44</v>
      </c>
      <c r="B176" s="20">
        <v>7370654.9100000001</v>
      </c>
      <c r="C176" s="20">
        <v>6865778.9900000002</v>
      </c>
      <c r="D176" s="20">
        <v>80262017.359999999</v>
      </c>
      <c r="E176" s="20">
        <v>67418743.200000003</v>
      </c>
      <c r="F176" s="20">
        <v>12843274.159999996</v>
      </c>
      <c r="G176" s="21">
        <v>0.19049999999999989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31" t="s">
        <v>216</v>
      </c>
      <c r="B177" s="46">
        <v>0</v>
      </c>
      <c r="C177" s="23">
        <v>0</v>
      </c>
      <c r="D177" s="45">
        <v>0</v>
      </c>
      <c r="E177" s="45">
        <v>0</v>
      </c>
      <c r="F177" s="45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31" t="s">
        <v>217</v>
      </c>
      <c r="B178" s="46">
        <v>0</v>
      </c>
      <c r="C178" s="23">
        <v>0</v>
      </c>
      <c r="D178" s="45">
        <v>0</v>
      </c>
      <c r="E178" s="45">
        <v>0</v>
      </c>
      <c r="F178" s="45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31" t="s">
        <v>218</v>
      </c>
      <c r="B179" s="46">
        <v>0</v>
      </c>
      <c r="C179" s="23">
        <v>0</v>
      </c>
      <c r="D179" s="45">
        <v>0</v>
      </c>
      <c r="E179" s="45">
        <v>0</v>
      </c>
      <c r="F179" s="45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31" t="s">
        <v>47</v>
      </c>
      <c r="B180" s="42">
        <v>1686718.65</v>
      </c>
      <c r="C180" s="25">
        <v>1573134.17</v>
      </c>
      <c r="D180" s="42">
        <v>18155681.629999999</v>
      </c>
      <c r="E180" s="42">
        <v>15167595.200000001</v>
      </c>
      <c r="F180" s="42">
        <v>2988086.4299999978</v>
      </c>
      <c r="G180" s="22">
        <v>0.19700000000000006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31" t="s">
        <v>48</v>
      </c>
      <c r="B181" s="20">
        <v>9057373.5600000005</v>
      </c>
      <c r="C181" s="20">
        <v>8438913.1600000001</v>
      </c>
      <c r="D181" s="20">
        <v>98417698.989999995</v>
      </c>
      <c r="E181" s="20">
        <v>82586338.400000006</v>
      </c>
      <c r="F181" s="20">
        <v>15831360.589999994</v>
      </c>
      <c r="G181" s="21">
        <v>0.19169999999999998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31"/>
      <c r="B182" s="11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65" t="s">
        <v>49</v>
      </c>
      <c r="B183" s="11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31" t="s">
        <v>44</v>
      </c>
      <c r="B184" s="20">
        <v>549636.14</v>
      </c>
      <c r="C184" s="20">
        <v>963937.08</v>
      </c>
      <c r="D184" s="20">
        <v>9651420.4900000002</v>
      </c>
      <c r="E184" s="20">
        <v>13336941.399999999</v>
      </c>
      <c r="F184" s="20">
        <v>-3685520.9099999983</v>
      </c>
      <c r="G184" s="21">
        <v>-0.27629999999999999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31" t="s">
        <v>216</v>
      </c>
      <c r="B185" s="46">
        <v>0</v>
      </c>
      <c r="C185" s="23">
        <v>0</v>
      </c>
      <c r="D185" s="45">
        <v>0</v>
      </c>
      <c r="E185" s="45">
        <v>0</v>
      </c>
      <c r="F185" s="45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31" t="s">
        <v>217</v>
      </c>
      <c r="B186" s="46">
        <v>0</v>
      </c>
      <c r="C186" s="23">
        <v>0</v>
      </c>
      <c r="D186" s="45">
        <v>0</v>
      </c>
      <c r="E186" s="45">
        <v>0</v>
      </c>
      <c r="F186" s="45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31" t="s">
        <v>218</v>
      </c>
      <c r="B187" s="46">
        <v>0</v>
      </c>
      <c r="C187" s="23">
        <v>0</v>
      </c>
      <c r="D187" s="45">
        <v>0</v>
      </c>
      <c r="E187" s="45">
        <v>0</v>
      </c>
      <c r="F187" s="45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31" t="s">
        <v>47</v>
      </c>
      <c r="B188" s="42">
        <v>252256.15</v>
      </c>
      <c r="C188" s="25">
        <v>528085.79</v>
      </c>
      <c r="D188" s="42">
        <v>4974449.4099999992</v>
      </c>
      <c r="E188" s="42">
        <v>6780165.9299999997</v>
      </c>
      <c r="F188" s="42">
        <v>-1805716.5200000005</v>
      </c>
      <c r="G188" s="22">
        <v>-0.26629999999999998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31" t="s">
        <v>50</v>
      </c>
      <c r="B189" s="20">
        <v>801892.29</v>
      </c>
      <c r="C189" s="20">
        <v>1492022.87</v>
      </c>
      <c r="D189" s="20">
        <v>14625869.899999999</v>
      </c>
      <c r="E189" s="20">
        <v>20117107.329999998</v>
      </c>
      <c r="F189" s="20">
        <v>-5491237.4299999988</v>
      </c>
      <c r="G189" s="21">
        <v>-0.27300000000000002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31"/>
      <c r="B190" s="2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65" t="s">
        <v>51</v>
      </c>
      <c r="B191" s="2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31" t="s">
        <v>44</v>
      </c>
      <c r="B192" s="20">
        <v>14222848.609999999</v>
      </c>
      <c r="C192" s="20">
        <v>9070527.4000000004</v>
      </c>
      <c r="D192" s="20">
        <v>152077204.40999997</v>
      </c>
      <c r="E192" s="20">
        <v>146975811.47</v>
      </c>
      <c r="F192" s="51">
        <v>5101392.9399999678</v>
      </c>
      <c r="G192" s="21">
        <v>3.4699999999999953E-2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31" t="s">
        <v>52</v>
      </c>
      <c r="B193" s="45">
        <v>8157782.8099999996</v>
      </c>
      <c r="C193" s="11">
        <v>7149792.1299999999</v>
      </c>
      <c r="D193" s="45">
        <v>91706384.199999988</v>
      </c>
      <c r="E193" s="45">
        <v>94922152.850000009</v>
      </c>
      <c r="F193" s="52">
        <v>-3215768.6500000209</v>
      </c>
      <c r="G193" s="21">
        <v>-3.3900000000000041E-2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31" t="s">
        <v>53</v>
      </c>
      <c r="B194" s="45">
        <v>3000000</v>
      </c>
      <c r="C194" s="11">
        <v>3000000</v>
      </c>
      <c r="D194" s="45">
        <v>36000000</v>
      </c>
      <c r="E194" s="45">
        <v>36000000</v>
      </c>
      <c r="F194" s="52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31" t="s">
        <v>218</v>
      </c>
      <c r="B195" s="45">
        <v>0</v>
      </c>
      <c r="C195" s="11">
        <v>0</v>
      </c>
      <c r="D195" s="45">
        <v>0</v>
      </c>
      <c r="E195" s="45">
        <v>0</v>
      </c>
      <c r="F195" s="52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31" t="s">
        <v>54</v>
      </c>
      <c r="B196" s="42">
        <v>0</v>
      </c>
      <c r="C196" s="25">
        <v>0</v>
      </c>
      <c r="D196" s="42">
        <v>0</v>
      </c>
      <c r="E196" s="42">
        <v>0</v>
      </c>
      <c r="F196" s="53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31" t="s">
        <v>55</v>
      </c>
      <c r="B197" s="20">
        <v>25380631.419999998</v>
      </c>
      <c r="C197" s="20">
        <v>19220319.530000001</v>
      </c>
      <c r="D197" s="20">
        <v>279783588.60999995</v>
      </c>
      <c r="E197" s="20">
        <v>277897964.31999999</v>
      </c>
      <c r="F197" s="20">
        <v>1885624.2899999619</v>
      </c>
      <c r="G197" s="21">
        <v>6.7999999999999172E-3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31"/>
      <c r="B198" s="2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31"/>
      <c r="B199" s="11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31" t="s">
        <v>40</v>
      </c>
      <c r="B200" s="11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31" t="s">
        <v>286</v>
      </c>
      <c r="B201" s="11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31"/>
      <c r="B202" s="11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72" t="s">
        <v>333</v>
      </c>
      <c r="B203" s="11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72" t="s">
        <v>294</v>
      </c>
      <c r="B204" s="11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62"/>
      <c r="B205" s="7"/>
      <c r="C205" s="7"/>
      <c r="D205" s="7" t="s">
        <v>334</v>
      </c>
      <c r="E205" s="7" t="s">
        <v>288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62"/>
      <c r="B206" s="7" t="s">
        <v>305</v>
      </c>
      <c r="C206" s="55" t="s">
        <v>340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62"/>
      <c r="B207" s="19">
        <v>2012</v>
      </c>
      <c r="C207" s="19">
        <v>2011</v>
      </c>
      <c r="D207" s="49">
        <v>41090</v>
      </c>
      <c r="E207" s="50">
        <v>40724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31"/>
      <c r="B208" s="11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65" t="s">
        <v>56</v>
      </c>
      <c r="B209" s="11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63" t="s">
        <v>44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31" t="s">
        <v>57</v>
      </c>
      <c r="B211" s="45">
        <v>24512185.399999999</v>
      </c>
      <c r="C211" s="11">
        <v>20930944.16</v>
      </c>
      <c r="D211" s="45">
        <v>287964437.38</v>
      </c>
      <c r="E211" s="45">
        <v>288393774.49000007</v>
      </c>
      <c r="F211" s="45">
        <v>-429337.11000007391</v>
      </c>
      <c r="G211" s="21">
        <v>-1.4999999999999458E-3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31" t="s">
        <v>46</v>
      </c>
      <c r="B212" s="45">
        <v>4338005.8600000003</v>
      </c>
      <c r="C212" s="11">
        <v>4201328.7699999996</v>
      </c>
      <c r="D212" s="45">
        <v>52719800.460000001</v>
      </c>
      <c r="E212" s="45">
        <v>52378515.159999996</v>
      </c>
      <c r="F212" s="45">
        <v>341285.30000000447</v>
      </c>
      <c r="G212" s="21">
        <v>6.4999999999999503E-3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31" t="s">
        <v>58</v>
      </c>
      <c r="B213" s="45">
        <v>0</v>
      </c>
      <c r="C213" s="11">
        <v>0</v>
      </c>
      <c r="D213" s="45">
        <v>3050000</v>
      </c>
      <c r="E213" s="45">
        <v>3050000</v>
      </c>
      <c r="F213" s="45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31" t="s">
        <v>47</v>
      </c>
      <c r="B214" s="45">
        <v>283369.84000000003</v>
      </c>
      <c r="C214" s="11">
        <v>281504.75</v>
      </c>
      <c r="D214" s="45">
        <v>41555057.379999995</v>
      </c>
      <c r="E214" s="45">
        <v>40186657.169999994</v>
      </c>
      <c r="F214" s="45">
        <v>1368400.2100000009</v>
      </c>
      <c r="G214" s="21">
        <v>3.4100000000000019E-2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31" t="s">
        <v>59</v>
      </c>
      <c r="B215" s="45">
        <v>244170.73000000004</v>
      </c>
      <c r="C215" s="11">
        <v>237750.2</v>
      </c>
      <c r="D215" s="45">
        <v>3131113.64</v>
      </c>
      <c r="E215" s="45">
        <v>3054557.11</v>
      </c>
      <c r="F215" s="45">
        <v>76556.530000000261</v>
      </c>
      <c r="G215" s="21">
        <v>2.50999999999999E-2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31" t="s">
        <v>60</v>
      </c>
      <c r="B216" s="45">
        <v>459238.45</v>
      </c>
      <c r="C216" s="11">
        <v>450700.4</v>
      </c>
      <c r="D216" s="45">
        <v>5883768.6600000011</v>
      </c>
      <c r="E216" s="45">
        <v>5778509.4300000006</v>
      </c>
      <c r="F216" s="45">
        <v>105259.23000000045</v>
      </c>
      <c r="G216" s="21">
        <v>1.8199999999999994E-2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31" t="s">
        <v>61</v>
      </c>
      <c r="B217" s="45">
        <v>806080.85</v>
      </c>
      <c r="C217" s="11">
        <v>772922.42</v>
      </c>
      <c r="D217" s="45">
        <v>9715861.5499999989</v>
      </c>
      <c r="E217" s="45">
        <v>8889784.9600000009</v>
      </c>
      <c r="F217" s="45">
        <v>826076.58999999799</v>
      </c>
      <c r="G217" s="21">
        <v>9.2899999999999983E-2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31" t="s">
        <v>62</v>
      </c>
      <c r="B218" s="45">
        <v>13972.74</v>
      </c>
      <c r="C218" s="11">
        <v>14554.74</v>
      </c>
      <c r="D218" s="45">
        <v>257808.75</v>
      </c>
      <c r="E218" s="45">
        <v>290555.75</v>
      </c>
      <c r="F218" s="45">
        <v>-32747</v>
      </c>
      <c r="G218" s="21">
        <v>-0.11270000000000002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31" t="s">
        <v>63</v>
      </c>
      <c r="B219" s="45">
        <v>5393.47</v>
      </c>
      <c r="C219" s="11">
        <v>5618.13</v>
      </c>
      <c r="D219" s="45">
        <v>99514.16</v>
      </c>
      <c r="E219" s="45">
        <v>112154.51000000001</v>
      </c>
      <c r="F219" s="45">
        <v>-12640.350000000006</v>
      </c>
      <c r="G219" s="21">
        <v>-0.11270000000000002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31" t="s">
        <v>64</v>
      </c>
      <c r="B220" s="45">
        <v>132382.91</v>
      </c>
      <c r="C220" s="11">
        <v>134248</v>
      </c>
      <c r="D220" s="45">
        <v>1581286.66</v>
      </c>
      <c r="E220" s="45">
        <v>1547295.42</v>
      </c>
      <c r="F220" s="45">
        <v>33991.239999999991</v>
      </c>
      <c r="G220" s="21">
        <v>2.200000000000002E-2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31" t="s">
        <v>65</v>
      </c>
      <c r="B221" s="45">
        <v>146708.57999999999</v>
      </c>
      <c r="C221" s="11">
        <v>151503.51</v>
      </c>
      <c r="D221" s="45">
        <v>1651122.71</v>
      </c>
      <c r="E221" s="45">
        <v>1774606.0499999998</v>
      </c>
      <c r="F221" s="45">
        <v>-123483.33999999985</v>
      </c>
      <c r="G221" s="21">
        <v>-6.9599999999999995E-2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31" t="s">
        <v>66</v>
      </c>
      <c r="B222" s="45">
        <v>0</v>
      </c>
      <c r="C222" s="11">
        <v>0</v>
      </c>
      <c r="D222" s="45">
        <v>5750000</v>
      </c>
      <c r="E222" s="45">
        <v>5750000</v>
      </c>
      <c r="F222" s="45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31" t="s">
        <v>232</v>
      </c>
      <c r="B223" s="45">
        <v>13215.38</v>
      </c>
      <c r="C223" s="11">
        <v>15935.21</v>
      </c>
      <c r="D223" s="45">
        <v>168015.95999999996</v>
      </c>
      <c r="E223" s="45">
        <v>174595.62</v>
      </c>
      <c r="F223" s="45">
        <v>-6579.6600000000326</v>
      </c>
      <c r="G223" s="21">
        <v>-3.7699999999999956E-2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63" t="s">
        <v>67</v>
      </c>
      <c r="B224" s="45">
        <v>0</v>
      </c>
      <c r="C224" s="11">
        <v>0</v>
      </c>
      <c r="D224" s="45">
        <v>0</v>
      </c>
      <c r="E224" s="45">
        <v>0</v>
      </c>
      <c r="F224" s="45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31" t="s">
        <v>68</v>
      </c>
      <c r="B225" s="47">
        <v>1369653.5999999999</v>
      </c>
      <c r="C225" s="31">
        <v>1365214.1600000001</v>
      </c>
      <c r="D225" s="47">
        <v>9842451.4700000007</v>
      </c>
      <c r="E225" s="47">
        <v>7801048.9500000011</v>
      </c>
      <c r="F225" s="47">
        <v>2041402.5199999996</v>
      </c>
      <c r="G225" s="34">
        <v>0.26170000000000004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31" t="s">
        <v>229</v>
      </c>
      <c r="B226" s="47">
        <v>0</v>
      </c>
      <c r="C226" s="25">
        <v>0</v>
      </c>
      <c r="D226" s="47">
        <v>0</v>
      </c>
      <c r="E226" s="47">
        <v>0</v>
      </c>
      <c r="F226" s="47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31" t="s">
        <v>69</v>
      </c>
      <c r="B227" s="32">
        <v>32324377.809999995</v>
      </c>
      <c r="C227" s="20">
        <v>28562224.449999999</v>
      </c>
      <c r="D227" s="32">
        <v>423370238.78000003</v>
      </c>
      <c r="E227" s="32">
        <v>419182054.62000012</v>
      </c>
      <c r="F227" s="32">
        <v>4188184.1599999294</v>
      </c>
      <c r="G227" s="35">
        <v>1.0000000000000009E-2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65" t="s">
        <v>70</v>
      </c>
      <c r="B229" s="11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31" t="s">
        <v>44</v>
      </c>
      <c r="B230" s="20">
        <v>791069.7</v>
      </c>
      <c r="C230" s="20">
        <v>917497.88</v>
      </c>
      <c r="D230" s="20">
        <v>8977303.9900000002</v>
      </c>
      <c r="E230" s="20">
        <v>10835087.48</v>
      </c>
      <c r="F230" s="20">
        <v>-1857783.4900000002</v>
      </c>
      <c r="G230" s="21">
        <v>-0.17149999999999999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31" t="s">
        <v>57</v>
      </c>
      <c r="B231" s="45">
        <v>5599006.2999999998</v>
      </c>
      <c r="C231" s="11">
        <v>5351131.46</v>
      </c>
      <c r="D231" s="45">
        <v>49800201.589999996</v>
      </c>
      <c r="E231" s="45">
        <v>48026802.969999999</v>
      </c>
      <c r="F231" s="45">
        <v>1773398.6199999973</v>
      </c>
      <c r="G231" s="21">
        <v>3.6899999999999933E-2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31" t="s">
        <v>71</v>
      </c>
      <c r="B232" s="45">
        <v>1547243</v>
      </c>
      <c r="C232" s="11">
        <v>1266948.5</v>
      </c>
      <c r="D232" s="45">
        <v>15409125</v>
      </c>
      <c r="E232" s="45">
        <v>14910558</v>
      </c>
      <c r="F232" s="45">
        <v>498567</v>
      </c>
      <c r="G232" s="21">
        <v>3.3400000000000096E-2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31" t="s">
        <v>58</v>
      </c>
      <c r="B233" s="45">
        <v>1980</v>
      </c>
      <c r="C233" s="11">
        <v>1980</v>
      </c>
      <c r="D233" s="45">
        <v>25640</v>
      </c>
      <c r="E233" s="45">
        <v>24720</v>
      </c>
      <c r="F233" s="45">
        <v>920</v>
      </c>
      <c r="G233" s="21">
        <v>3.71999999999999E-2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31" t="s">
        <v>248</v>
      </c>
      <c r="B234" s="45">
        <v>1141480</v>
      </c>
      <c r="C234" s="11">
        <v>937184</v>
      </c>
      <c r="D234" s="45">
        <v>11339564</v>
      </c>
      <c r="E234" s="45">
        <v>10205172</v>
      </c>
      <c r="F234" s="45">
        <v>1134392</v>
      </c>
      <c r="G234" s="21">
        <v>0.11119999999999997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31" t="s">
        <v>47</v>
      </c>
      <c r="B235" s="45">
        <v>2214261.79</v>
      </c>
      <c r="C235" s="11">
        <v>2092396.78</v>
      </c>
      <c r="D235" s="45">
        <v>25177264.169999994</v>
      </c>
      <c r="E235" s="45">
        <v>24638411.469999999</v>
      </c>
      <c r="F235" s="45">
        <v>538852.69999999553</v>
      </c>
      <c r="G235" s="21">
        <v>2.1900000000000031E-2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31" t="s">
        <v>245</v>
      </c>
      <c r="B236" s="45">
        <v>408</v>
      </c>
      <c r="C236" s="11">
        <v>264</v>
      </c>
      <c r="D236" s="45">
        <v>2880</v>
      </c>
      <c r="E236" s="45">
        <v>2376</v>
      </c>
      <c r="F236" s="45">
        <v>504</v>
      </c>
      <c r="G236" s="21">
        <v>0.21209999999999996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63" t="s">
        <v>45</v>
      </c>
      <c r="B237" s="45">
        <v>0</v>
      </c>
      <c r="C237" s="11">
        <v>0</v>
      </c>
      <c r="D237" s="45">
        <v>0</v>
      </c>
      <c r="E237" s="45">
        <v>0</v>
      </c>
      <c r="F237" s="45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63" t="s">
        <v>72</v>
      </c>
      <c r="B238" s="45">
        <v>0</v>
      </c>
      <c r="C238" s="11">
        <v>0</v>
      </c>
      <c r="D238" s="45">
        <v>0</v>
      </c>
      <c r="E238" s="45">
        <v>0</v>
      </c>
      <c r="F238" s="45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31" t="s">
        <v>73</v>
      </c>
      <c r="B239" s="45">
        <v>34849</v>
      </c>
      <c r="C239" s="11">
        <v>34427</v>
      </c>
      <c r="D239" s="45">
        <v>426934.82</v>
      </c>
      <c r="E239" s="45">
        <v>487175.45</v>
      </c>
      <c r="F239" s="45">
        <v>-60240.630000000005</v>
      </c>
      <c r="G239" s="21">
        <v>-0.12370000000000003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31" t="s">
        <v>74</v>
      </c>
      <c r="B240" s="45">
        <v>10196.39</v>
      </c>
      <c r="C240" s="11">
        <v>-19524.150000000001</v>
      </c>
      <c r="D240" s="45">
        <v>864720.97999999986</v>
      </c>
      <c r="E240" s="45">
        <v>1052209.52</v>
      </c>
      <c r="F240" s="45">
        <v>-187488.54000000015</v>
      </c>
      <c r="G240" s="21">
        <v>-0.17820000000000003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31" t="s">
        <v>75</v>
      </c>
      <c r="B241" s="45">
        <v>0</v>
      </c>
      <c r="C241" s="11">
        <v>0</v>
      </c>
      <c r="D241" s="45">
        <v>0</v>
      </c>
      <c r="E241" s="45">
        <v>0</v>
      </c>
      <c r="F241" s="45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31" t="s">
        <v>237</v>
      </c>
      <c r="B242" s="45">
        <v>38381.5</v>
      </c>
      <c r="C242" s="11">
        <v>30502.5</v>
      </c>
      <c r="D242" s="45">
        <v>377033.5</v>
      </c>
      <c r="E242" s="45">
        <v>361963</v>
      </c>
      <c r="F242" s="45">
        <v>15070.5</v>
      </c>
      <c r="G242" s="21">
        <v>4.1600000000000081E-2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31" t="s">
        <v>76</v>
      </c>
      <c r="B243" s="45">
        <v>27126</v>
      </c>
      <c r="C243" s="11">
        <v>21738</v>
      </c>
      <c r="D243" s="45">
        <v>250578</v>
      </c>
      <c r="E243" s="45">
        <v>251970</v>
      </c>
      <c r="F243" s="45">
        <v>-1392</v>
      </c>
      <c r="G243" s="21">
        <v>-5.4999999999999494E-3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31" t="s">
        <v>77</v>
      </c>
      <c r="B244" s="45">
        <v>64380</v>
      </c>
      <c r="C244" s="11">
        <v>51700</v>
      </c>
      <c r="D244" s="45">
        <v>607020</v>
      </c>
      <c r="E244" s="45">
        <v>630840</v>
      </c>
      <c r="F244" s="45">
        <v>-23820</v>
      </c>
      <c r="G244" s="21">
        <v>-3.7799999999999945E-2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63" t="s">
        <v>210</v>
      </c>
      <c r="B245" s="45">
        <v>1300</v>
      </c>
      <c r="C245" s="11">
        <v>1225</v>
      </c>
      <c r="D245" s="45">
        <v>13900</v>
      </c>
      <c r="E245" s="45">
        <v>15675</v>
      </c>
      <c r="F245" s="45">
        <v>-1775</v>
      </c>
      <c r="G245" s="21">
        <v>-0.11319999999999997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63" t="s">
        <v>214</v>
      </c>
      <c r="B246" s="45">
        <v>6225</v>
      </c>
      <c r="C246" s="11">
        <v>5350</v>
      </c>
      <c r="D246" s="45">
        <v>67500</v>
      </c>
      <c r="E246" s="45">
        <v>68300</v>
      </c>
      <c r="F246" s="45">
        <v>-800</v>
      </c>
      <c r="G246" s="21">
        <v>-1.1700000000000044E-2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63" t="s">
        <v>228</v>
      </c>
      <c r="B247" s="45">
        <v>57978.12</v>
      </c>
      <c r="C247" s="11">
        <v>47696.24</v>
      </c>
      <c r="D247" s="45">
        <v>534367.52</v>
      </c>
      <c r="E247" s="45">
        <v>546111.28</v>
      </c>
      <c r="F247" s="45">
        <v>-11743.760000000009</v>
      </c>
      <c r="G247" s="21">
        <v>-2.1499999999999964E-2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63" t="s">
        <v>211</v>
      </c>
      <c r="B248" s="45">
        <v>350547.38</v>
      </c>
      <c r="C248" s="11">
        <v>272890.76</v>
      </c>
      <c r="D248" s="45">
        <v>3469996.9799999995</v>
      </c>
      <c r="E248" s="45">
        <v>3187993.7199999997</v>
      </c>
      <c r="F248" s="45">
        <v>282003.25999999978</v>
      </c>
      <c r="G248" s="21">
        <v>8.8500000000000023E-2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73" t="s">
        <v>292</v>
      </c>
      <c r="B249" s="45">
        <v>552</v>
      </c>
      <c r="C249" s="11">
        <v>504</v>
      </c>
      <c r="D249" s="45">
        <v>4584</v>
      </c>
      <c r="E249" s="45">
        <v>4320</v>
      </c>
      <c r="F249" s="45">
        <v>264</v>
      </c>
      <c r="G249" s="21">
        <v>6.1099999999999932E-2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31" t="s">
        <v>78</v>
      </c>
      <c r="B250" s="47">
        <v>0</v>
      </c>
      <c r="C250" s="31">
        <v>0</v>
      </c>
      <c r="D250" s="47">
        <v>0</v>
      </c>
      <c r="E250" s="47">
        <v>0</v>
      </c>
      <c r="F250" s="47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31" t="s">
        <v>283</v>
      </c>
      <c r="B251" s="47">
        <v>422016.24</v>
      </c>
      <c r="C251" s="31">
        <v>77048.58</v>
      </c>
      <c r="D251" s="47">
        <v>2294878.8600000003</v>
      </c>
      <c r="E251" s="47">
        <v>1630225.0399999998</v>
      </c>
      <c r="F251" s="47">
        <v>664653.82000000053</v>
      </c>
      <c r="G251" s="34">
        <v>0.40769999999999995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31" t="s">
        <v>240</v>
      </c>
      <c r="B252" s="47">
        <v>2880</v>
      </c>
      <c r="C252" s="31">
        <v>2928</v>
      </c>
      <c r="D252" s="47">
        <v>30600</v>
      </c>
      <c r="E252" s="47">
        <v>30384</v>
      </c>
      <c r="F252" s="47">
        <v>216</v>
      </c>
      <c r="G252" s="34">
        <v>7.1000000000001062E-3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74" t="s">
        <v>335</v>
      </c>
      <c r="B253" s="42">
        <v>336</v>
      </c>
      <c r="C253" s="25">
        <v>0</v>
      </c>
      <c r="D253" s="25">
        <v>7560</v>
      </c>
      <c r="E253" s="42">
        <v>0</v>
      </c>
      <c r="F253" s="42">
        <v>7560</v>
      </c>
      <c r="G253" s="22">
        <v>0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31" t="s">
        <v>79</v>
      </c>
      <c r="B254" s="20">
        <v>12312216.42</v>
      </c>
      <c r="C254" s="20">
        <v>11093888.549999999</v>
      </c>
      <c r="D254" s="20">
        <v>119681653.41</v>
      </c>
      <c r="E254" s="20">
        <v>116910294.93000001</v>
      </c>
      <c r="F254" s="20">
        <v>2771358.479999993</v>
      </c>
      <c r="G254" s="21">
        <v>2.3700000000000054E-2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31"/>
      <c r="B255" s="11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65" t="s">
        <v>80</v>
      </c>
      <c r="B256" s="11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31" t="s">
        <v>44</v>
      </c>
      <c r="B257" s="20">
        <v>0</v>
      </c>
      <c r="C257">
        <v>0</v>
      </c>
      <c r="D257" s="20">
        <v>0</v>
      </c>
      <c r="E257" s="20">
        <v>0</v>
      </c>
      <c r="F257" s="20">
        <v>0</v>
      </c>
      <c r="G257" s="60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31" t="s">
        <v>293</v>
      </c>
      <c r="B258" s="24">
        <v>790276.69</v>
      </c>
      <c r="C258" s="24">
        <v>882529.41</v>
      </c>
      <c r="D258" s="42">
        <v>9492212.352</v>
      </c>
      <c r="E258" s="42">
        <v>8979122.379999999</v>
      </c>
      <c r="F258" s="42">
        <v>513089.972000001</v>
      </c>
      <c r="G258" s="22">
        <v>5.7099999999999929E-2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31" t="s">
        <v>81</v>
      </c>
      <c r="B259" s="20">
        <v>790276.69</v>
      </c>
      <c r="C259" s="20">
        <v>882529.41</v>
      </c>
      <c r="D259" s="20">
        <v>9492212.352</v>
      </c>
      <c r="E259" s="20">
        <v>8979122.379999999</v>
      </c>
      <c r="F259" s="20">
        <v>513089.972000001</v>
      </c>
      <c r="G259" s="21">
        <v>5.7099999999999929E-2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31"/>
      <c r="B260" s="11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65" t="s">
        <v>82</v>
      </c>
      <c r="B261" s="11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31" t="s">
        <v>44</v>
      </c>
      <c r="B262" s="20">
        <v>33523927.740000002</v>
      </c>
      <c r="C262" s="20">
        <v>30789232.559999999</v>
      </c>
      <c r="D262" s="20">
        <v>171717722.5</v>
      </c>
      <c r="E262" s="20">
        <v>156041100.96000001</v>
      </c>
      <c r="F262" s="20">
        <v>15676621.539999992</v>
      </c>
      <c r="G262" s="21">
        <v>0.10050000000000003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31" t="s">
        <v>45</v>
      </c>
      <c r="B263" s="45">
        <v>1679.35</v>
      </c>
      <c r="C263" s="11">
        <v>39007.82</v>
      </c>
      <c r="D263" s="45">
        <v>7598369.0899999999</v>
      </c>
      <c r="E263" s="45">
        <v>7670717.8399999999</v>
      </c>
      <c r="F263" s="45">
        <v>-72348.75</v>
      </c>
      <c r="G263" s="21">
        <v>-9.3999999999999639E-3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31" t="s">
        <v>83</v>
      </c>
      <c r="B264" s="45">
        <v>1679.36</v>
      </c>
      <c r="C264" s="11">
        <v>39007.83</v>
      </c>
      <c r="D264" s="45">
        <v>7598368.8299999991</v>
      </c>
      <c r="E264" s="45">
        <v>7670717.8899999997</v>
      </c>
      <c r="F264" s="45">
        <v>-72349.060000000522</v>
      </c>
      <c r="G264" s="21">
        <v>-9.3999999999999639E-3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31" t="s">
        <v>84</v>
      </c>
      <c r="B265" s="45">
        <v>3358.76</v>
      </c>
      <c r="C265" s="11">
        <v>78015.649999999994</v>
      </c>
      <c r="D265" s="45">
        <v>3781077.2899999996</v>
      </c>
      <c r="E265" s="45">
        <v>4101250.4</v>
      </c>
      <c r="F265" s="45">
        <v>-320173.11000000034</v>
      </c>
      <c r="G265" s="21">
        <v>-7.8099999999999947E-2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31" t="s">
        <v>218</v>
      </c>
      <c r="B266" s="45">
        <v>0</v>
      </c>
      <c r="C266" s="11">
        <v>0</v>
      </c>
      <c r="D266" s="45">
        <v>0</v>
      </c>
      <c r="E266" s="45">
        <v>0</v>
      </c>
      <c r="F266" s="45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31" t="s">
        <v>252</v>
      </c>
      <c r="B267" s="45">
        <v>0</v>
      </c>
      <c r="C267" s="11">
        <v>0</v>
      </c>
      <c r="D267" s="45">
        <v>0</v>
      </c>
      <c r="E267" s="45">
        <v>0</v>
      </c>
      <c r="F267" s="45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31" t="s">
        <v>85</v>
      </c>
      <c r="B268" s="45">
        <v>0</v>
      </c>
      <c r="C268" s="11">
        <v>0</v>
      </c>
      <c r="D268" s="45">
        <v>0</v>
      </c>
      <c r="E268" s="45">
        <v>0</v>
      </c>
      <c r="F268" s="45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31" t="s">
        <v>86</v>
      </c>
      <c r="B269" s="42">
        <v>210.18</v>
      </c>
      <c r="C269" s="25">
        <v>1483.34</v>
      </c>
      <c r="D269" s="42">
        <v>225968.44999999998</v>
      </c>
      <c r="E269" s="42">
        <v>228776.56</v>
      </c>
      <c r="F269" s="42">
        <v>-2808.1100000000151</v>
      </c>
      <c r="G269" s="22">
        <v>-1.2299999999999978E-2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31" t="s">
        <v>87</v>
      </c>
      <c r="B270" s="20">
        <v>33530855.390000004</v>
      </c>
      <c r="C270" s="20">
        <v>30946747.199999996</v>
      </c>
      <c r="D270" s="20">
        <v>190921506.16</v>
      </c>
      <c r="E270" s="20">
        <v>175712563.65000001</v>
      </c>
      <c r="F270" s="20">
        <v>15208942.50999999</v>
      </c>
      <c r="G270" s="21">
        <v>8.660000000000001E-2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31"/>
      <c r="B271" s="11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65" t="s">
        <v>88</v>
      </c>
      <c r="B272" s="11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31" t="s">
        <v>44</v>
      </c>
      <c r="B273" s="20">
        <v>7094153.6799999997</v>
      </c>
      <c r="C273" s="20">
        <v>5089124.28</v>
      </c>
      <c r="D273" s="20">
        <v>66668805.680000007</v>
      </c>
      <c r="E273" s="20">
        <v>63233797.129999995</v>
      </c>
      <c r="F273" s="20">
        <v>3435008.5500000119</v>
      </c>
      <c r="G273" s="21">
        <v>5.4300000000000015E-2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31" t="s">
        <v>47</v>
      </c>
      <c r="B274" s="45">
        <v>35250</v>
      </c>
      <c r="C274" s="11">
        <v>22425</v>
      </c>
      <c r="D274" s="45">
        <v>350085</v>
      </c>
      <c r="E274" s="45">
        <v>343825</v>
      </c>
      <c r="F274" s="45">
        <v>6260</v>
      </c>
      <c r="G274" s="21">
        <v>1.8199999999999994E-2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31" t="s">
        <v>45</v>
      </c>
      <c r="B275" s="45">
        <v>234205</v>
      </c>
      <c r="C275" s="11">
        <v>195475</v>
      </c>
      <c r="D275" s="45">
        <v>2485635</v>
      </c>
      <c r="E275" s="45">
        <v>2312460</v>
      </c>
      <c r="F275" s="45">
        <v>173175</v>
      </c>
      <c r="G275" s="21">
        <v>7.4899999999999967E-2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31" t="s">
        <v>89</v>
      </c>
      <c r="B276" s="42">
        <v>582489.02</v>
      </c>
      <c r="C276" s="25">
        <v>509646.5</v>
      </c>
      <c r="D276" s="42">
        <v>6232604.6600000001</v>
      </c>
      <c r="E276" s="42">
        <v>6027115.4800000004</v>
      </c>
      <c r="F276" s="42">
        <v>205489.1799999997</v>
      </c>
      <c r="G276" s="22">
        <v>3.4100000000000019E-2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31" t="s">
        <v>90</v>
      </c>
      <c r="B277" s="20">
        <v>7946097.6999999993</v>
      </c>
      <c r="C277" s="20">
        <v>5816670.7800000003</v>
      </c>
      <c r="D277" s="20">
        <v>75737130.340000004</v>
      </c>
      <c r="E277" s="20">
        <v>71917197.609999999</v>
      </c>
      <c r="F277" s="20">
        <v>3819932.7300000116</v>
      </c>
      <c r="G277" s="21">
        <v>5.3099999999999925E-2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31"/>
      <c r="B278" s="2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65" t="s">
        <v>301</v>
      </c>
      <c r="B279" s="2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42">
        <v>27.75</v>
      </c>
      <c r="C280" s="42">
        <v>0</v>
      </c>
      <c r="D280" s="42">
        <v>701321.64</v>
      </c>
      <c r="E280" s="42">
        <v>701648.27000000014</v>
      </c>
      <c r="F280" s="42">
        <v>-326.63000000012107</v>
      </c>
      <c r="G280" s="22">
        <v>-4.9999999999994493E-4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31" t="s">
        <v>302</v>
      </c>
      <c r="B281" s="11">
        <v>27.75</v>
      </c>
      <c r="C281" s="20">
        <v>0</v>
      </c>
      <c r="D281" s="11">
        <v>701321.64</v>
      </c>
      <c r="E281" s="11">
        <v>701648.27000000014</v>
      </c>
      <c r="F281" s="11">
        <v>-326.63000000012107</v>
      </c>
      <c r="G281" s="21">
        <v>-4.9999999999994493E-4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31"/>
      <c r="B282" s="11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31"/>
      <c r="B283" s="11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31" t="s">
        <v>40</v>
      </c>
      <c r="B284" s="11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31" t="s">
        <v>286</v>
      </c>
      <c r="B285" s="11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31"/>
      <c r="B286" s="11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72" t="s">
        <v>333</v>
      </c>
      <c r="B287" s="11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72" t="s">
        <v>294</v>
      </c>
      <c r="B288" s="11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62"/>
      <c r="B289" s="7"/>
      <c r="C289" s="7"/>
      <c r="D289" s="7" t="s">
        <v>334</v>
      </c>
      <c r="E289" s="7" t="s">
        <v>288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62"/>
      <c r="B290" s="7" t="s">
        <v>305</v>
      </c>
      <c r="C290" s="55" t="s">
        <v>340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62"/>
      <c r="B291" s="19">
        <v>2012</v>
      </c>
      <c r="C291" s="19">
        <v>2011</v>
      </c>
      <c r="D291" s="49">
        <v>41090</v>
      </c>
      <c r="E291" s="50">
        <v>40724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31"/>
      <c r="B292" s="11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65" t="s">
        <v>91</v>
      </c>
      <c r="B293" s="11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31" t="s">
        <v>44</v>
      </c>
      <c r="B294" s="24">
        <v>2685184.86</v>
      </c>
      <c r="C294" s="24">
        <v>2889873.92</v>
      </c>
      <c r="D294" s="24">
        <v>30621470.09</v>
      </c>
      <c r="E294" s="24">
        <v>30749767.039999999</v>
      </c>
      <c r="F294" s="24">
        <v>-128296.94999999925</v>
      </c>
      <c r="G294" s="22">
        <v>-4.1999999999999815E-3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31" t="s">
        <v>92</v>
      </c>
      <c r="B295" s="20">
        <v>2685184.86</v>
      </c>
      <c r="C295" s="20">
        <v>2889873.92</v>
      </c>
      <c r="D295" s="20">
        <v>30621470.09</v>
      </c>
      <c r="E295" s="20">
        <v>30749767.039999999</v>
      </c>
      <c r="F295" s="32">
        <v>-128296.94999999925</v>
      </c>
      <c r="G295" s="21">
        <v>-4.1999999999999815E-3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31"/>
      <c r="B296" s="2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65" t="s">
        <v>247</v>
      </c>
      <c r="B297" s="2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31" t="s">
        <v>248</v>
      </c>
      <c r="B298" s="24">
        <v>111678</v>
      </c>
      <c r="C298" s="24">
        <v>83350</v>
      </c>
      <c r="D298" s="24">
        <v>1076451.5</v>
      </c>
      <c r="E298" s="24">
        <v>942723</v>
      </c>
      <c r="F298" s="24">
        <v>133728.5</v>
      </c>
      <c r="G298" s="22">
        <v>0.14189999999999992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31" t="s">
        <v>249</v>
      </c>
      <c r="B299" s="20">
        <v>111678</v>
      </c>
      <c r="C299" s="20">
        <v>83350</v>
      </c>
      <c r="D299" s="20">
        <v>1076451.5</v>
      </c>
      <c r="E299" s="20">
        <v>942723</v>
      </c>
      <c r="F299" s="32">
        <v>133728.5</v>
      </c>
      <c r="G299" s="21">
        <v>0.14189999999999992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31"/>
      <c r="B300" s="11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65" t="s">
        <v>93</v>
      </c>
      <c r="B301" s="11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31" t="s">
        <v>44</v>
      </c>
      <c r="B302" s="24">
        <v>0</v>
      </c>
      <c r="C302" s="24">
        <v>0</v>
      </c>
      <c r="D302" s="24">
        <v>2381083.0499999998</v>
      </c>
      <c r="E302" s="24">
        <v>0</v>
      </c>
      <c r="F302" s="24">
        <v>2381083.0499999998</v>
      </c>
      <c r="G302" s="22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31" t="s">
        <v>94</v>
      </c>
      <c r="B303" s="20">
        <v>0</v>
      </c>
      <c r="C303" s="20">
        <v>0</v>
      </c>
      <c r="D303" s="20">
        <v>2381083.0499999998</v>
      </c>
      <c r="E303" s="20">
        <v>0</v>
      </c>
      <c r="F303" s="32">
        <v>2381083.0499999998</v>
      </c>
      <c r="G303" s="21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31"/>
      <c r="B304" s="11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65" t="s">
        <v>95</v>
      </c>
      <c r="B305" s="11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31" t="s">
        <v>44</v>
      </c>
      <c r="B306" s="24">
        <v>136921.41</v>
      </c>
      <c r="C306" s="24">
        <v>1660.03</v>
      </c>
      <c r="D306" s="24">
        <v>8025701.4199999999</v>
      </c>
      <c r="E306" s="24">
        <v>7588745.870000001</v>
      </c>
      <c r="F306" s="24">
        <v>436955.54999999888</v>
      </c>
      <c r="G306" s="22">
        <v>5.7600000000000096E-2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31" t="s">
        <v>96</v>
      </c>
      <c r="B307" s="20">
        <v>136921.41</v>
      </c>
      <c r="C307" s="20">
        <v>1660.03</v>
      </c>
      <c r="D307" s="20">
        <v>8025701.4199999999</v>
      </c>
      <c r="E307" s="20">
        <v>7588745.870000001</v>
      </c>
      <c r="F307" s="32">
        <v>436955.54999999888</v>
      </c>
      <c r="G307" s="21">
        <v>5.7600000000000096E-2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31"/>
      <c r="B308" s="11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65" t="s">
        <v>97</v>
      </c>
      <c r="B309" s="11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31" t="s">
        <v>44</v>
      </c>
      <c r="B310" s="33">
        <v>0</v>
      </c>
      <c r="C310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31" t="s">
        <v>256</v>
      </c>
      <c r="B311" s="42">
        <v>849316.47</v>
      </c>
      <c r="C311" s="24">
        <v>772759.55</v>
      </c>
      <c r="D311" s="42">
        <v>8423906.3600000013</v>
      </c>
      <c r="E311" s="42">
        <v>9435581.0299999993</v>
      </c>
      <c r="F311" s="47">
        <v>-1011674.6699999981</v>
      </c>
      <c r="G311" s="22">
        <v>-0.10719999999999996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31" t="s">
        <v>98</v>
      </c>
      <c r="B312" s="20">
        <v>849316.47</v>
      </c>
      <c r="C312" s="20">
        <v>772759.55</v>
      </c>
      <c r="D312" s="20">
        <v>8423906.3600000013</v>
      </c>
      <c r="E312" s="20">
        <v>9435581.0299999993</v>
      </c>
      <c r="F312" s="32">
        <v>-1011674.6699999981</v>
      </c>
      <c r="G312" s="21">
        <v>-0.10719999999999996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31"/>
      <c r="B313" s="2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65" t="s">
        <v>99</v>
      </c>
      <c r="B314" s="2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31" t="s">
        <v>44</v>
      </c>
      <c r="B315" s="24">
        <v>10000000</v>
      </c>
      <c r="C315" s="24">
        <v>10000000</v>
      </c>
      <c r="D315" s="24">
        <v>10000000</v>
      </c>
      <c r="E315" s="24">
        <v>10000000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31" t="s">
        <v>100</v>
      </c>
      <c r="B316" s="20">
        <v>10000000</v>
      </c>
      <c r="C316" s="20">
        <v>10000000</v>
      </c>
      <c r="D316" s="20">
        <v>10000000</v>
      </c>
      <c r="E316" s="20">
        <v>10000000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31"/>
      <c r="B317" s="11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65" t="s">
        <v>101</v>
      </c>
      <c r="B318" s="11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31" t="s">
        <v>44</v>
      </c>
      <c r="B319" s="33">
        <v>4</v>
      </c>
      <c r="C319" s="33">
        <v>0</v>
      </c>
      <c r="D319" s="33">
        <v>372.05</v>
      </c>
      <c r="E319" s="33">
        <v>1391.34</v>
      </c>
      <c r="F319" s="33">
        <v>-1019.29</v>
      </c>
      <c r="G319" s="34">
        <v>-0.73259999999999992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31" t="s">
        <v>129</v>
      </c>
      <c r="B320" s="46">
        <v>59126.25</v>
      </c>
      <c r="C320" s="23">
        <v>57294.57</v>
      </c>
      <c r="D320" s="45">
        <v>676103.46000000008</v>
      </c>
      <c r="E320" s="45">
        <v>658324.25</v>
      </c>
      <c r="F320" s="45">
        <v>17779.210000000079</v>
      </c>
      <c r="G320" s="21">
        <v>2.6999999999999913E-2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31" t="s">
        <v>130</v>
      </c>
      <c r="B321" s="48">
        <v>236488.95999999999</v>
      </c>
      <c r="C321" s="61">
        <v>229124.1</v>
      </c>
      <c r="D321" s="42">
        <v>2702924.11</v>
      </c>
      <c r="E321" s="42">
        <v>2627676.0699999998</v>
      </c>
      <c r="F321" s="42">
        <v>75248.040000000037</v>
      </c>
      <c r="G321" s="22">
        <v>2.8599999999999959E-2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31" t="s">
        <v>233</v>
      </c>
      <c r="B322" s="20">
        <v>295619.20999999996</v>
      </c>
      <c r="C322" s="20">
        <v>286418.67</v>
      </c>
      <c r="D322" s="20">
        <v>3379399.62</v>
      </c>
      <c r="E322" s="20">
        <v>3287391.6599999997</v>
      </c>
      <c r="F322" s="32">
        <v>92007.960000000428</v>
      </c>
      <c r="G322" s="21">
        <v>2.8000000000000025E-2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31"/>
      <c r="B323" s="11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65" t="s">
        <v>102</v>
      </c>
      <c r="B324" s="11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31" t="s">
        <v>44</v>
      </c>
      <c r="B325" s="24">
        <v>13845343.029999999</v>
      </c>
      <c r="C325" s="24">
        <v>12765404.390000001</v>
      </c>
      <c r="D325" s="24">
        <v>157357888.92000002</v>
      </c>
      <c r="E325" s="24">
        <v>157616707.88</v>
      </c>
      <c r="F325" s="24">
        <v>-258818.95999997854</v>
      </c>
      <c r="G325" s="22">
        <v>-1.6000000000000458E-3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31" t="s">
        <v>103</v>
      </c>
      <c r="B326" s="20">
        <v>13845343.029999999</v>
      </c>
      <c r="C326" s="20">
        <v>12765404.390000001</v>
      </c>
      <c r="D326" s="20">
        <v>157357888.92000002</v>
      </c>
      <c r="E326" s="20">
        <v>157616707.88</v>
      </c>
      <c r="F326" s="32">
        <v>-258818.95999997854</v>
      </c>
      <c r="G326" s="21">
        <v>-1.6000000000000458E-3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31"/>
      <c r="B327" s="2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65" t="s">
        <v>208</v>
      </c>
      <c r="B328" s="2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31" t="s">
        <v>44</v>
      </c>
      <c r="B329" s="33">
        <v>0</v>
      </c>
      <c r="C329" s="33">
        <v>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31" t="s">
        <v>144</v>
      </c>
      <c r="B330" s="46">
        <v>0</v>
      </c>
      <c r="C330" s="23">
        <v>0</v>
      </c>
      <c r="D330" s="45">
        <v>11213978.779999999</v>
      </c>
      <c r="E330" s="45">
        <v>11196019.92</v>
      </c>
      <c r="F330" s="45">
        <v>17958.859999999404</v>
      </c>
      <c r="G330" s="21">
        <v>1.6000000000000458E-3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31" t="s">
        <v>145</v>
      </c>
      <c r="B331" s="48">
        <v>0</v>
      </c>
      <c r="C331" s="61">
        <v>0</v>
      </c>
      <c r="D331" s="42">
        <v>7586021.2199999997</v>
      </c>
      <c r="E331" s="42">
        <v>7603980.0800000001</v>
      </c>
      <c r="F331" s="42">
        <v>-17958.860000000335</v>
      </c>
      <c r="G331" s="22">
        <v>-2.3999999999999577E-3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31" t="s">
        <v>209</v>
      </c>
      <c r="B332" s="20">
        <v>0</v>
      </c>
      <c r="C332" s="20">
        <v>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31"/>
      <c r="B333" s="2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65" t="s">
        <v>104</v>
      </c>
      <c r="B334" s="11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31" t="s">
        <v>44</v>
      </c>
      <c r="B335" s="24">
        <v>1150</v>
      </c>
      <c r="C335" s="24">
        <v>2000</v>
      </c>
      <c r="D335" s="24">
        <v>11350</v>
      </c>
      <c r="E335" s="24">
        <v>4750</v>
      </c>
      <c r="F335" s="24">
        <v>6600</v>
      </c>
      <c r="G335" s="22">
        <v>1.3895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31" t="s">
        <v>105</v>
      </c>
      <c r="B336" s="20">
        <v>1150</v>
      </c>
      <c r="C336" s="20">
        <v>2000</v>
      </c>
      <c r="D336" s="20">
        <v>11350</v>
      </c>
      <c r="E336" s="20">
        <v>4750</v>
      </c>
      <c r="F336" s="32">
        <v>6600</v>
      </c>
      <c r="G336" s="21">
        <v>1.3895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31"/>
      <c r="B337" s="11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65" t="s">
        <v>106</v>
      </c>
      <c r="B338" s="11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31" t="s">
        <v>44</v>
      </c>
      <c r="B339" s="24">
        <v>80954.02</v>
      </c>
      <c r="C339" s="24">
        <v>118236.81</v>
      </c>
      <c r="D339" s="24">
        <v>943385.67999999993</v>
      </c>
      <c r="E339" s="24">
        <v>1036261.3630000001</v>
      </c>
      <c r="F339" s="24">
        <v>-92875.683000000194</v>
      </c>
      <c r="G339" s="22">
        <v>-8.9600000000000013E-2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31" t="s">
        <v>107</v>
      </c>
      <c r="B340" s="20">
        <v>80954.02</v>
      </c>
      <c r="C340" s="20">
        <v>118236.81</v>
      </c>
      <c r="D340" s="20">
        <v>943385.67999999993</v>
      </c>
      <c r="E340" s="20">
        <v>1036261.3630000001</v>
      </c>
      <c r="F340" s="32">
        <v>-92875.683000000194</v>
      </c>
      <c r="G340" s="21">
        <v>-8.9600000000000013E-2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31"/>
      <c r="B341" s="2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65" t="s">
        <v>108</v>
      </c>
      <c r="B342" s="2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31" t="s">
        <v>44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31" t="s">
        <v>109</v>
      </c>
      <c r="B344" s="2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31"/>
      <c r="B345" s="11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65" t="s">
        <v>234</v>
      </c>
      <c r="B346" s="11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31" t="s">
        <v>44</v>
      </c>
      <c r="B347" s="24">
        <v>173.66</v>
      </c>
      <c r="C347" s="24">
        <v>611.11</v>
      </c>
      <c r="D347" s="24">
        <v>1043.56</v>
      </c>
      <c r="E347" s="24">
        <v>8559.61</v>
      </c>
      <c r="F347" s="24">
        <v>-7516.0500000000011</v>
      </c>
      <c r="G347" s="22">
        <v>-0.87809999999999999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31" t="s">
        <v>235</v>
      </c>
      <c r="B348" s="20">
        <v>173.66</v>
      </c>
      <c r="C348" s="20">
        <v>611.11</v>
      </c>
      <c r="D348" s="20">
        <v>1043.56</v>
      </c>
      <c r="E348" s="20">
        <v>8559.61</v>
      </c>
      <c r="F348" s="32">
        <v>-7516.0500000000011</v>
      </c>
      <c r="G348" s="21">
        <v>-0.87809999999999999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31"/>
      <c r="B349" s="11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65" t="s">
        <v>110</v>
      </c>
      <c r="B350" s="11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31" t="s">
        <v>44</v>
      </c>
      <c r="B351" s="33">
        <v>246199.32</v>
      </c>
      <c r="C351" s="33">
        <v>214498.24</v>
      </c>
      <c r="D351" s="33">
        <v>2928553.6199999996</v>
      </c>
      <c r="E351" s="33">
        <v>2570868.25</v>
      </c>
      <c r="F351" s="33">
        <v>357685.36999999965</v>
      </c>
      <c r="G351" s="34">
        <v>0.1391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31" t="s">
        <v>141</v>
      </c>
      <c r="B352" s="46">
        <v>6739462.3200000003</v>
      </c>
      <c r="C352" s="23">
        <v>5687301.6600000001</v>
      </c>
      <c r="D352" s="45">
        <v>12874719.24</v>
      </c>
      <c r="E352" s="45">
        <v>11798643.539999999</v>
      </c>
      <c r="F352" s="45">
        <v>1076075.7000000011</v>
      </c>
      <c r="G352" s="21">
        <v>9.1199999999999948E-2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31" t="s">
        <v>142</v>
      </c>
      <c r="B353" s="46">
        <v>3218366.28</v>
      </c>
      <c r="C353" s="23">
        <v>2986633.14</v>
      </c>
      <c r="D353" s="45">
        <v>6438564.2199999997</v>
      </c>
      <c r="E353" s="45">
        <v>6282256.29</v>
      </c>
      <c r="F353" s="45">
        <v>156307.9299999997</v>
      </c>
      <c r="G353" s="21">
        <v>2.4899999999999922E-2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31" t="s">
        <v>143</v>
      </c>
      <c r="B354" s="48">
        <v>3332860.32</v>
      </c>
      <c r="C354" s="61">
        <v>2904895.68</v>
      </c>
      <c r="D354" s="42">
        <v>6464929.7300000004</v>
      </c>
      <c r="E354" s="42">
        <v>6054134.9700000007</v>
      </c>
      <c r="F354" s="42">
        <v>410794.75999999978</v>
      </c>
      <c r="G354" s="22">
        <v>6.7900000000000071E-2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31" t="s">
        <v>111</v>
      </c>
      <c r="B355" s="20">
        <v>13536888.24</v>
      </c>
      <c r="C355" s="20">
        <v>11793328.720000001</v>
      </c>
      <c r="D355" s="20">
        <v>28706766.809999999</v>
      </c>
      <c r="E355" s="20">
        <v>26705903.049999997</v>
      </c>
      <c r="F355" s="32">
        <v>2000863.7600000016</v>
      </c>
      <c r="G355" s="21">
        <v>7.4899999999999967E-2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31"/>
      <c r="B356" s="2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65" t="s">
        <v>213</v>
      </c>
      <c r="B357" s="11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66">
        <v>0</v>
      </c>
      <c r="C358" s="66">
        <v>5.71</v>
      </c>
      <c r="D358" s="66">
        <v>2212.15</v>
      </c>
      <c r="E358" s="66">
        <v>2332.7800000000002</v>
      </c>
      <c r="F358" s="66">
        <v>-120.63000000000011</v>
      </c>
      <c r="G358" s="67">
        <v>-5.1699999999999968E-2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31" t="s">
        <v>251</v>
      </c>
      <c r="B359" s="20">
        <v>0</v>
      </c>
      <c r="C359" s="20">
        <v>5.71</v>
      </c>
      <c r="D359" s="20">
        <v>2212.15</v>
      </c>
      <c r="E359" s="20">
        <v>2332.7800000000002</v>
      </c>
      <c r="F359" s="33">
        <v>-120.63000000000011</v>
      </c>
      <c r="G359" s="21">
        <v>-5.1699999999999968E-2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31"/>
      <c r="B360" s="11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65" t="s">
        <v>295</v>
      </c>
      <c r="B361" s="11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296</v>
      </c>
      <c r="B362" s="33">
        <v>371429.41</v>
      </c>
      <c r="C362" s="11">
        <v>360268.64</v>
      </c>
      <c r="D362" s="33">
        <v>4517725.95</v>
      </c>
      <c r="E362" s="33">
        <v>3439552.25</v>
      </c>
      <c r="F362" s="33">
        <v>1078173.7000000002</v>
      </c>
      <c r="G362" s="21">
        <v>0.31349999999999989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297</v>
      </c>
      <c r="B363" s="48">
        <v>7580.2</v>
      </c>
      <c r="C363" s="24">
        <v>7352.42</v>
      </c>
      <c r="D363" s="42">
        <v>92198.54</v>
      </c>
      <c r="E363" s="42">
        <v>70194.990000000005</v>
      </c>
      <c r="F363" s="42">
        <v>22003.549999999988</v>
      </c>
      <c r="G363" s="22">
        <v>0.31349999999999989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31" t="s">
        <v>298</v>
      </c>
      <c r="B364" s="20">
        <v>379009.61</v>
      </c>
      <c r="C364" s="20">
        <v>367621.06</v>
      </c>
      <c r="D364" s="20">
        <v>4609924.49</v>
      </c>
      <c r="E364" s="20">
        <v>3509747.24</v>
      </c>
      <c r="F364" s="20">
        <v>1100177.2500000002</v>
      </c>
      <c r="G364" s="21">
        <v>0.31349999999999989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31"/>
      <c r="B365" s="11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31" t="s">
        <v>40</v>
      </c>
      <c r="B366" s="11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31" t="s">
        <v>286</v>
      </c>
      <c r="B367" s="11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31"/>
      <c r="B368" s="11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72" t="s">
        <v>333</v>
      </c>
      <c r="B369" s="11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72" t="s">
        <v>294</v>
      </c>
      <c r="B370" s="11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62"/>
      <c r="B371" s="7"/>
      <c r="C371" s="7"/>
      <c r="D371" s="7" t="s">
        <v>334</v>
      </c>
      <c r="E371" s="7" t="s">
        <v>288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62"/>
      <c r="B372" s="7" t="s">
        <v>305</v>
      </c>
      <c r="C372" s="7" t="s">
        <v>340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62"/>
      <c r="B373" s="43">
        <v>2012</v>
      </c>
      <c r="C373" s="19">
        <v>2011</v>
      </c>
      <c r="D373" s="49">
        <v>41090</v>
      </c>
      <c r="E373" s="50">
        <v>40724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31"/>
      <c r="B374" s="11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31" t="s">
        <v>180</v>
      </c>
      <c r="B375" s="20">
        <v>6354.04</v>
      </c>
      <c r="C375" s="20">
        <v>5882.97</v>
      </c>
      <c r="D375" s="20">
        <v>73076.429999999993</v>
      </c>
      <c r="E375" s="20">
        <v>70770.399999999994</v>
      </c>
      <c r="F375" s="20">
        <v>2306.0299999999988</v>
      </c>
      <c r="G375" s="21">
        <v>3.2599999999999962E-2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31" t="s">
        <v>178</v>
      </c>
      <c r="B376" s="45">
        <v>92165.52</v>
      </c>
      <c r="C376" s="11">
        <v>88162.86</v>
      </c>
      <c r="D376" s="45">
        <v>1077814.9600000002</v>
      </c>
      <c r="E376" s="45">
        <v>996152.25999999989</v>
      </c>
      <c r="F376" s="45">
        <v>81662.700000000303</v>
      </c>
      <c r="G376" s="21">
        <v>8.2000000000000073E-2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31" t="s">
        <v>152</v>
      </c>
      <c r="B377" s="45">
        <v>417.1</v>
      </c>
      <c r="C377" s="11">
        <v>398.67</v>
      </c>
      <c r="D377" s="45">
        <v>4591.01</v>
      </c>
      <c r="E377" s="45">
        <v>6228.37</v>
      </c>
      <c r="F377" s="45">
        <v>-1637.3599999999997</v>
      </c>
      <c r="G377" s="21">
        <v>-0.26290000000000002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31" t="s">
        <v>147</v>
      </c>
      <c r="B378" s="45">
        <v>41070.769999999997</v>
      </c>
      <c r="C378" s="11">
        <v>48653.74</v>
      </c>
      <c r="D378" s="45">
        <v>515018.70000000007</v>
      </c>
      <c r="E378" s="45">
        <v>497092.83999999991</v>
      </c>
      <c r="F378" s="45">
        <v>17925.860000000161</v>
      </c>
      <c r="G378" s="21">
        <v>3.6100000000000021E-2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31" t="s">
        <v>190</v>
      </c>
      <c r="B379" s="45">
        <v>60089.56</v>
      </c>
      <c r="C379" s="11">
        <v>59132.55</v>
      </c>
      <c r="D379" s="45">
        <v>693287.2</v>
      </c>
      <c r="E379" s="45">
        <v>671854.2300000001</v>
      </c>
      <c r="F379" s="45">
        <v>21432.969999999856</v>
      </c>
      <c r="G379" s="21">
        <v>3.1900000000000039E-2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31" t="s">
        <v>185</v>
      </c>
      <c r="B380" s="45">
        <v>9860.7000000000007</v>
      </c>
      <c r="C380" s="11">
        <v>8595.09</v>
      </c>
      <c r="D380" s="45">
        <v>121157.95999999999</v>
      </c>
      <c r="E380" s="45">
        <v>114007</v>
      </c>
      <c r="F380" s="45">
        <v>7150.9599999999919</v>
      </c>
      <c r="G380" s="21">
        <v>6.2699999999999978E-2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31" t="s">
        <v>174</v>
      </c>
      <c r="B381" s="45">
        <v>31979.63</v>
      </c>
      <c r="C381" s="11">
        <v>30255.47</v>
      </c>
      <c r="D381" s="45">
        <v>340495.83999999997</v>
      </c>
      <c r="E381" s="45">
        <v>333058.44999999995</v>
      </c>
      <c r="F381" s="45">
        <v>7437.390000000014</v>
      </c>
      <c r="G381" s="21">
        <v>2.2299999999999986E-2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31" t="s">
        <v>112</v>
      </c>
      <c r="B382" s="45">
        <v>153921.54000000004</v>
      </c>
      <c r="C382" s="11">
        <v>135861.92000000001</v>
      </c>
      <c r="D382" s="45">
        <v>1768014.53</v>
      </c>
      <c r="E382" s="45">
        <v>1529980.4</v>
      </c>
      <c r="F382" s="45">
        <v>238034.13000000012</v>
      </c>
      <c r="G382" s="21">
        <v>0.15559999999999996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31" t="s">
        <v>115</v>
      </c>
      <c r="B383" s="45">
        <v>91018.36</v>
      </c>
      <c r="C383" s="11">
        <v>83026.760000000009</v>
      </c>
      <c r="D383" s="45">
        <v>1054679.9500000002</v>
      </c>
      <c r="E383" s="45">
        <v>992348.46000000008</v>
      </c>
      <c r="F383" s="45">
        <v>62331.490000000107</v>
      </c>
      <c r="G383" s="21">
        <v>6.2799999999999967E-2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31" t="s">
        <v>117</v>
      </c>
      <c r="B384" s="45">
        <v>556125.03</v>
      </c>
      <c r="C384" s="11">
        <v>510521.94</v>
      </c>
      <c r="D384" s="45">
        <v>6249456.3599999994</v>
      </c>
      <c r="E384" s="45">
        <v>5754196.2400000002</v>
      </c>
      <c r="F384" s="45">
        <v>495260.11999999918</v>
      </c>
      <c r="G384" s="21">
        <v>8.6100000000000065E-2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31" t="s">
        <v>194</v>
      </c>
      <c r="B385" s="45">
        <v>15877.42</v>
      </c>
      <c r="C385" s="11">
        <v>15076.02</v>
      </c>
      <c r="D385" s="45">
        <v>188180.58</v>
      </c>
      <c r="E385" s="45">
        <v>161505.06</v>
      </c>
      <c r="F385" s="45">
        <v>26675.51999999999</v>
      </c>
      <c r="G385" s="21">
        <v>0.16520000000000001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31" t="s">
        <v>184</v>
      </c>
      <c r="B386" s="45">
        <v>169974.62</v>
      </c>
      <c r="C386" s="11">
        <v>150330.76999999999</v>
      </c>
      <c r="D386" s="45">
        <v>1930445.4300000002</v>
      </c>
      <c r="E386" s="45">
        <v>1769164.1300000001</v>
      </c>
      <c r="F386" s="45">
        <v>161281.30000000005</v>
      </c>
      <c r="G386" s="21">
        <v>9.1199999999999948E-2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31" t="s">
        <v>149</v>
      </c>
      <c r="B387" s="45">
        <v>36411.86</v>
      </c>
      <c r="C387" s="11">
        <v>35129.599999999999</v>
      </c>
      <c r="D387" s="45">
        <v>446407.42</v>
      </c>
      <c r="E387" s="45">
        <v>421946.62999999995</v>
      </c>
      <c r="F387" s="45">
        <v>24460.790000000037</v>
      </c>
      <c r="G387" s="21">
        <v>5.8000000000000052E-2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31" t="s">
        <v>114</v>
      </c>
      <c r="B388" s="45">
        <v>35125.75</v>
      </c>
      <c r="C388" s="11">
        <v>36375.119999999995</v>
      </c>
      <c r="D388" s="45">
        <v>434650.66000000003</v>
      </c>
      <c r="E388" s="45">
        <v>395045.48</v>
      </c>
      <c r="F388" s="45">
        <v>39605.180000000051</v>
      </c>
      <c r="G388" s="21">
        <v>0.10030000000000006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31" t="s">
        <v>195</v>
      </c>
      <c r="B389" s="45">
        <v>7796.86</v>
      </c>
      <c r="C389" s="11">
        <v>7377.82</v>
      </c>
      <c r="D389" s="45">
        <v>82749.850000000006</v>
      </c>
      <c r="E389" s="45">
        <v>99741.94</v>
      </c>
      <c r="F389" s="45">
        <v>-16992.089999999997</v>
      </c>
      <c r="G389" s="21">
        <v>-0.1704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31" t="s">
        <v>125</v>
      </c>
      <c r="B390" s="45">
        <v>207345.01</v>
      </c>
      <c r="C390" s="11">
        <v>237877.66</v>
      </c>
      <c r="D390" s="45">
        <v>2689569.2750000004</v>
      </c>
      <c r="E390" s="45">
        <v>2769172.2059999998</v>
      </c>
      <c r="F390" s="45">
        <v>-79602.9309999994</v>
      </c>
      <c r="G390" s="21">
        <v>-2.8699999999999948E-2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31" t="s">
        <v>126</v>
      </c>
      <c r="B391" s="45">
        <v>253421.68000000002</v>
      </c>
      <c r="C391" s="11">
        <v>290739.36</v>
      </c>
      <c r="D391" s="45">
        <v>3287251.4050000003</v>
      </c>
      <c r="E391" s="45">
        <v>3384543.8739999994</v>
      </c>
      <c r="F391" s="45">
        <v>-97292.46899999911</v>
      </c>
      <c r="G391" s="21">
        <v>-2.8699999999999948E-2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31" t="s">
        <v>150</v>
      </c>
      <c r="B392" s="45">
        <v>419186.21</v>
      </c>
      <c r="C392" s="11">
        <v>411683.26999999996</v>
      </c>
      <c r="D392" s="45">
        <v>4887222.4399999995</v>
      </c>
      <c r="E392" s="45">
        <v>4655680.0599999996</v>
      </c>
      <c r="F392" s="45">
        <v>231542.37999999989</v>
      </c>
      <c r="G392" s="21">
        <v>4.9700000000000077E-2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31" t="s">
        <v>197</v>
      </c>
      <c r="B393" s="45">
        <v>700.65000000000009</v>
      </c>
      <c r="C393" s="11">
        <v>431.25</v>
      </c>
      <c r="D393" s="45">
        <v>4814.9400000000005</v>
      </c>
      <c r="E393" s="45">
        <v>10754.9</v>
      </c>
      <c r="F393" s="45">
        <v>-5939.9599999999991</v>
      </c>
      <c r="G393" s="21">
        <v>-0.55230000000000001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31" t="s">
        <v>156</v>
      </c>
      <c r="B394" s="45">
        <v>19910.91</v>
      </c>
      <c r="C394" s="11">
        <v>22363.469999999998</v>
      </c>
      <c r="D394" s="45">
        <v>262157.08</v>
      </c>
      <c r="E394" s="45">
        <v>251973.65999999997</v>
      </c>
      <c r="F394" s="45">
        <v>10183.420000000042</v>
      </c>
      <c r="G394" s="21">
        <v>4.0399999999999991E-2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31" t="s">
        <v>238</v>
      </c>
      <c r="B395" s="45">
        <v>5748.29</v>
      </c>
      <c r="C395" s="11">
        <v>9179.85</v>
      </c>
      <c r="D395" s="45">
        <v>107306.84999999999</v>
      </c>
      <c r="E395" s="45">
        <v>95320.570000000022</v>
      </c>
      <c r="F395" s="45">
        <v>11986.27999999997</v>
      </c>
      <c r="G395" s="21">
        <v>0.12569999999999992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31" t="s">
        <v>127</v>
      </c>
      <c r="B396" s="45">
        <v>262662.92000000004</v>
      </c>
      <c r="C396" s="11">
        <v>255436.12999999998</v>
      </c>
      <c r="D396" s="45">
        <v>3139392.03</v>
      </c>
      <c r="E396" s="45">
        <v>3001407.94</v>
      </c>
      <c r="F396" s="45">
        <v>137984.08999999985</v>
      </c>
      <c r="G396" s="21">
        <v>4.6000000000000041E-2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31" t="s">
        <v>239</v>
      </c>
      <c r="B397" s="45">
        <v>349649.27999999997</v>
      </c>
      <c r="C397" s="11">
        <v>335420.95999999996</v>
      </c>
      <c r="D397" s="45">
        <v>4202914.03</v>
      </c>
      <c r="E397" s="45">
        <v>3995861.17</v>
      </c>
      <c r="F397" s="45">
        <v>207052.86000000034</v>
      </c>
      <c r="G397" s="21">
        <v>5.1800000000000068E-2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31" t="s">
        <v>148</v>
      </c>
      <c r="B398" s="45">
        <v>2733.46</v>
      </c>
      <c r="C398" s="11">
        <v>2754.8</v>
      </c>
      <c r="D398" s="45">
        <v>29262.959999999999</v>
      </c>
      <c r="E398" s="45">
        <v>30161.179999999997</v>
      </c>
      <c r="F398" s="45">
        <v>-898.21999999999753</v>
      </c>
      <c r="G398" s="21">
        <v>-2.9800000000000049E-2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31" t="s">
        <v>132</v>
      </c>
      <c r="B399" s="45">
        <v>53085.19</v>
      </c>
      <c r="C399" s="11">
        <v>58264.99</v>
      </c>
      <c r="D399" s="45">
        <v>655979.96</v>
      </c>
      <c r="E399" s="45">
        <v>655885.43999999994</v>
      </c>
      <c r="F399" s="45">
        <v>94.520000000018626</v>
      </c>
      <c r="G399" s="21">
        <v>9.9999999999988987E-5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31" t="s">
        <v>186</v>
      </c>
      <c r="B400" s="45">
        <v>124069.93999999999</v>
      </c>
      <c r="C400" s="11">
        <v>98480.22</v>
      </c>
      <c r="D400" s="45">
        <v>1384775.0899999999</v>
      </c>
      <c r="E400" s="45">
        <v>1270127.48</v>
      </c>
      <c r="F400" s="45">
        <v>114647.60999999987</v>
      </c>
      <c r="G400" s="21">
        <v>9.0300000000000047E-2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31" t="s">
        <v>116</v>
      </c>
      <c r="B401" s="45">
        <v>9851.32</v>
      </c>
      <c r="C401" s="11">
        <v>7147.16</v>
      </c>
      <c r="D401" s="45">
        <v>77439.390000000014</v>
      </c>
      <c r="E401" s="45">
        <v>98285.45</v>
      </c>
      <c r="F401" s="45">
        <v>-20846.059999999983</v>
      </c>
      <c r="G401" s="21">
        <v>-0.21209999999999996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31" t="s">
        <v>158</v>
      </c>
      <c r="B402" s="45">
        <v>20704.650000000001</v>
      </c>
      <c r="C402" s="11">
        <v>22368.62</v>
      </c>
      <c r="D402" s="45">
        <v>242035.35</v>
      </c>
      <c r="E402" s="45">
        <v>230086.18</v>
      </c>
      <c r="F402" s="45">
        <v>11949.170000000013</v>
      </c>
      <c r="G402" s="21">
        <v>5.1900000000000057E-2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63" t="s">
        <v>154</v>
      </c>
      <c r="B403" s="45">
        <v>3177.72</v>
      </c>
      <c r="C403" s="11">
        <v>3172.87</v>
      </c>
      <c r="D403" s="45">
        <v>35593.18</v>
      </c>
      <c r="E403" s="45">
        <v>33143.93</v>
      </c>
      <c r="F403" s="45">
        <v>2449.25</v>
      </c>
      <c r="G403" s="21">
        <v>7.3900000000000077E-2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31" t="s">
        <v>181</v>
      </c>
      <c r="B404" s="45">
        <v>22255.100000000002</v>
      </c>
      <c r="C404" s="11">
        <v>31331.15</v>
      </c>
      <c r="D404" s="45">
        <v>317666.08999999997</v>
      </c>
      <c r="E404" s="45">
        <v>441822.27999999997</v>
      </c>
      <c r="F404" s="45">
        <v>-124156.19</v>
      </c>
      <c r="G404" s="21">
        <v>-0.28100000000000003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31" t="s">
        <v>122</v>
      </c>
      <c r="B405" s="45">
        <v>102201.4</v>
      </c>
      <c r="C405" s="11">
        <v>94240.049999999988</v>
      </c>
      <c r="D405" s="45">
        <v>1083235.7999999998</v>
      </c>
      <c r="E405" s="45">
        <v>1059324.24</v>
      </c>
      <c r="F405" s="45">
        <v>23911.559999999823</v>
      </c>
      <c r="G405" s="21">
        <v>2.2599999999999953E-2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31" t="s">
        <v>191</v>
      </c>
      <c r="B406" s="45">
        <v>50629.58</v>
      </c>
      <c r="C406" s="11">
        <v>48671.09</v>
      </c>
      <c r="D406" s="45">
        <v>554564.62</v>
      </c>
      <c r="E406" s="45">
        <v>567746.18999999994</v>
      </c>
      <c r="F406" s="45">
        <v>-13181.569999999949</v>
      </c>
      <c r="G406" s="21">
        <v>-2.3199999999999998E-2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31" t="s">
        <v>187</v>
      </c>
      <c r="B407" s="45">
        <v>312.33999999999997</v>
      </c>
      <c r="C407" s="11">
        <v>1053.42</v>
      </c>
      <c r="D407" s="45">
        <v>9515.6999999999989</v>
      </c>
      <c r="E407" s="45">
        <v>10483.76</v>
      </c>
      <c r="F407" s="45">
        <v>-968.06000000000131</v>
      </c>
      <c r="G407" s="21">
        <v>-9.2300000000000049E-2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31" t="s">
        <v>253</v>
      </c>
      <c r="B408" s="45">
        <v>86685.37</v>
      </c>
      <c r="C408" s="11">
        <v>89908.800000000017</v>
      </c>
      <c r="D408" s="45">
        <v>1014743.88</v>
      </c>
      <c r="E408" s="45">
        <v>970533.26</v>
      </c>
      <c r="F408" s="45">
        <v>44210.619999999995</v>
      </c>
      <c r="G408" s="21">
        <v>4.5600000000000085E-2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31" t="s">
        <v>254</v>
      </c>
      <c r="B409" s="45">
        <v>2623.69</v>
      </c>
      <c r="C409" s="11">
        <v>2557.0700000000002</v>
      </c>
      <c r="D409" s="45">
        <v>24920.379999999997</v>
      </c>
      <c r="E409" s="45">
        <v>32245.579999999998</v>
      </c>
      <c r="F409" s="45">
        <v>-7325.2000000000007</v>
      </c>
      <c r="G409" s="21">
        <v>-0.22719999999999996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31" t="s">
        <v>113</v>
      </c>
      <c r="B410" s="45">
        <v>22838.059999999998</v>
      </c>
      <c r="C410" s="11">
        <v>17934.560000000001</v>
      </c>
      <c r="D410" s="45">
        <v>242798.15</v>
      </c>
      <c r="E410" s="45">
        <v>157950.28</v>
      </c>
      <c r="F410" s="45">
        <v>84847.87</v>
      </c>
      <c r="G410" s="21">
        <v>0.5371999999999999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31" t="s">
        <v>173</v>
      </c>
      <c r="B411" s="45">
        <v>191727.18000000002</v>
      </c>
      <c r="C411" s="11">
        <v>165227.34</v>
      </c>
      <c r="D411" s="45">
        <v>1972199.53</v>
      </c>
      <c r="E411" s="45">
        <v>1725518.1900000002</v>
      </c>
      <c r="F411" s="45">
        <v>246681.33999999985</v>
      </c>
      <c r="G411" s="21">
        <v>0.14300000000000002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31" t="s">
        <v>157</v>
      </c>
      <c r="B412" s="45">
        <v>8014.14</v>
      </c>
      <c r="C412" s="11">
        <v>7853.7400000000007</v>
      </c>
      <c r="D412" s="45">
        <v>95530.77</v>
      </c>
      <c r="E412" s="45">
        <v>87354.940000000017</v>
      </c>
      <c r="F412" s="45">
        <v>8175.8299999999872</v>
      </c>
      <c r="G412" s="21">
        <v>9.3599999999999905E-2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31" t="s">
        <v>192</v>
      </c>
      <c r="B413" s="45">
        <v>38465.61</v>
      </c>
      <c r="C413" s="11">
        <v>39988.75</v>
      </c>
      <c r="D413" s="45">
        <v>453855.61</v>
      </c>
      <c r="E413" s="45">
        <v>425420.73</v>
      </c>
      <c r="F413" s="45">
        <v>28434.880000000005</v>
      </c>
      <c r="G413" s="21">
        <v>6.6799999999999971E-2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31" t="s">
        <v>179</v>
      </c>
      <c r="B414" s="45">
        <v>60999.06</v>
      </c>
      <c r="C414" s="11">
        <v>69710.14</v>
      </c>
      <c r="D414" s="45">
        <v>721354.40999999992</v>
      </c>
      <c r="E414" s="45">
        <v>697912.59</v>
      </c>
      <c r="F414" s="45">
        <v>23441.819999999949</v>
      </c>
      <c r="G414" s="21">
        <v>3.3600000000000074E-2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31" t="s">
        <v>193</v>
      </c>
      <c r="B415" s="45">
        <v>27934.969999999998</v>
      </c>
      <c r="C415" s="11">
        <v>25855.910000000003</v>
      </c>
      <c r="D415" s="45">
        <v>322118.12</v>
      </c>
      <c r="E415" s="45">
        <v>297989.43000000005</v>
      </c>
      <c r="F415" s="45">
        <v>24128.689999999944</v>
      </c>
      <c r="G415" s="21">
        <v>8.0999999999999961E-2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31" t="s">
        <v>170</v>
      </c>
      <c r="B416" s="45">
        <v>124866.64</v>
      </c>
      <c r="C416" s="11">
        <v>133682.32999999999</v>
      </c>
      <c r="D416" s="45">
        <v>1353789.91</v>
      </c>
      <c r="E416" s="45">
        <v>1304820.2300000002</v>
      </c>
      <c r="F416" s="45">
        <v>48969.679999999702</v>
      </c>
      <c r="G416" s="21">
        <v>3.7500000000000089E-2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31" t="s">
        <v>177</v>
      </c>
      <c r="B417" s="45">
        <v>74197.78</v>
      </c>
      <c r="C417" s="11">
        <v>16977.8</v>
      </c>
      <c r="D417" s="45">
        <v>520476.41000000003</v>
      </c>
      <c r="E417" s="45">
        <v>188537.28999999995</v>
      </c>
      <c r="F417" s="45">
        <v>331939.12000000011</v>
      </c>
      <c r="G417" s="21">
        <v>1.7606000000000002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31" t="s">
        <v>133</v>
      </c>
      <c r="B418" s="45">
        <v>28808.5</v>
      </c>
      <c r="C418" s="11">
        <v>13497.49</v>
      </c>
      <c r="D418" s="45">
        <v>181850.23</v>
      </c>
      <c r="E418" s="45">
        <v>167780.55</v>
      </c>
      <c r="F418" s="45">
        <v>14069.680000000022</v>
      </c>
      <c r="G418" s="21">
        <v>8.3900000000000086E-2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31" t="s">
        <v>134</v>
      </c>
      <c r="B419" s="45">
        <v>142818.50999999998</v>
      </c>
      <c r="C419" s="11">
        <v>138461.25</v>
      </c>
      <c r="D419" s="45">
        <v>1496672.05</v>
      </c>
      <c r="E419" s="45">
        <v>1412093.4400000002</v>
      </c>
      <c r="F419" s="45">
        <v>84578.60999999987</v>
      </c>
      <c r="G419" s="21">
        <v>5.9900000000000064E-2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31" t="s">
        <v>196</v>
      </c>
      <c r="B420" s="45">
        <v>30060.3</v>
      </c>
      <c r="C420" s="11">
        <v>32563.089999999997</v>
      </c>
      <c r="D420" s="45">
        <v>342531.23999999993</v>
      </c>
      <c r="E420" s="45">
        <v>335134.20000000007</v>
      </c>
      <c r="F420" s="45">
        <v>7397.0399999998626</v>
      </c>
      <c r="G420" s="21">
        <v>2.2100000000000009E-2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31" t="s">
        <v>176</v>
      </c>
      <c r="B421" s="45">
        <v>1081.55</v>
      </c>
      <c r="C421" s="11">
        <v>723.62</v>
      </c>
      <c r="D421" s="45">
        <v>17693.54</v>
      </c>
      <c r="E421" s="45">
        <v>16675.29</v>
      </c>
      <c r="F421" s="45">
        <v>1018.25</v>
      </c>
      <c r="G421" s="21">
        <v>6.1099999999999932E-2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31" t="s">
        <v>188</v>
      </c>
      <c r="B422" s="45">
        <v>165893.77000000002</v>
      </c>
      <c r="C422" s="11">
        <v>186818.44</v>
      </c>
      <c r="D422" s="45">
        <v>1959664.61</v>
      </c>
      <c r="E422" s="45">
        <v>2215792.5900000003</v>
      </c>
      <c r="F422" s="45">
        <v>-256127.98000000021</v>
      </c>
      <c r="G422" s="21">
        <v>-0.11560000000000004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31" t="s">
        <v>131</v>
      </c>
      <c r="B423" s="45">
        <v>302517.25</v>
      </c>
      <c r="C423" s="11">
        <v>292590.28999999998</v>
      </c>
      <c r="D423" s="45">
        <v>3697132.95</v>
      </c>
      <c r="E423" s="45">
        <v>3342843.5599999996</v>
      </c>
      <c r="F423" s="45">
        <v>354289.3900000006</v>
      </c>
      <c r="G423" s="21">
        <v>0.10600000000000009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31" t="s">
        <v>189</v>
      </c>
      <c r="B424" s="45">
        <v>66312.320000000007</v>
      </c>
      <c r="C424" s="11">
        <v>40826.99</v>
      </c>
      <c r="D424" s="45">
        <v>561152.11</v>
      </c>
      <c r="E424" s="45">
        <v>440042.46</v>
      </c>
      <c r="F424" s="45">
        <v>121109.64999999997</v>
      </c>
      <c r="G424" s="21">
        <v>0.27519999999999989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31" t="s">
        <v>123</v>
      </c>
      <c r="B425" s="45">
        <v>108604.87</v>
      </c>
      <c r="C425" s="11">
        <v>83575.98</v>
      </c>
      <c r="D425" s="45">
        <v>1170616.29</v>
      </c>
      <c r="E425" s="45">
        <v>962425.83</v>
      </c>
      <c r="F425" s="45">
        <v>208190.46000000008</v>
      </c>
      <c r="G425" s="21">
        <v>0.21629999999999994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31" t="s">
        <v>169</v>
      </c>
      <c r="B426" s="45">
        <v>67681.429999999993</v>
      </c>
      <c r="C426" s="11">
        <v>51148.9</v>
      </c>
      <c r="D426" s="45">
        <v>646643.17999999993</v>
      </c>
      <c r="E426" s="45">
        <v>616896.91</v>
      </c>
      <c r="F426" s="45">
        <v>29746.269999999902</v>
      </c>
      <c r="G426" s="21">
        <v>4.8200000000000021E-2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31" t="s">
        <v>153</v>
      </c>
      <c r="B427" s="45">
        <v>20130.39</v>
      </c>
      <c r="C427" s="11">
        <v>20511.25</v>
      </c>
      <c r="D427" s="45">
        <v>229854.54000000004</v>
      </c>
      <c r="E427" s="45">
        <v>220470.42</v>
      </c>
      <c r="F427" s="45">
        <v>9384.1200000000244</v>
      </c>
      <c r="G427" s="21">
        <v>4.2599999999999971E-2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31" t="s">
        <v>175</v>
      </c>
      <c r="B428" s="45">
        <v>33697.800000000003</v>
      </c>
      <c r="C428" s="11">
        <v>36961.21</v>
      </c>
      <c r="D428" s="45">
        <v>419363.94</v>
      </c>
      <c r="E428" s="45">
        <v>379515.5</v>
      </c>
      <c r="F428" s="45">
        <v>39848.44</v>
      </c>
      <c r="G428" s="21">
        <v>0.10499999999999998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31" t="s">
        <v>151</v>
      </c>
      <c r="B429" s="45">
        <v>242057.39</v>
      </c>
      <c r="C429" s="11">
        <v>245810.43</v>
      </c>
      <c r="D429" s="45">
        <v>2900007.36</v>
      </c>
      <c r="E429" s="45">
        <v>2831922.6300000004</v>
      </c>
      <c r="F429" s="45">
        <v>68084.729999999516</v>
      </c>
      <c r="G429" s="21">
        <v>2.4000000000000021E-2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31" t="s">
        <v>231</v>
      </c>
      <c r="B430" s="11">
        <v>29909.97</v>
      </c>
      <c r="C430" s="11">
        <v>29214.46</v>
      </c>
      <c r="D430" s="45">
        <v>354159.93000000005</v>
      </c>
      <c r="E430" s="45">
        <v>333702.48000000004</v>
      </c>
      <c r="F430" s="45">
        <v>20457.450000000012</v>
      </c>
      <c r="G430" s="21">
        <v>6.129999999999991E-2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31" t="s">
        <v>246</v>
      </c>
      <c r="B431" s="11">
        <v>10778.64</v>
      </c>
      <c r="C431" s="11">
        <v>10704.380000000001</v>
      </c>
      <c r="D431" s="45">
        <v>124874.94</v>
      </c>
      <c r="E431" s="45">
        <v>113975.68000000002</v>
      </c>
      <c r="F431" s="45">
        <v>10899.25999999998</v>
      </c>
      <c r="G431" s="21">
        <v>9.5599999999999907E-2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31" t="s">
        <v>241</v>
      </c>
      <c r="B432" s="11">
        <v>24078.31</v>
      </c>
      <c r="C432" s="11">
        <v>0</v>
      </c>
      <c r="D432" s="45">
        <v>138870.05000000002</v>
      </c>
      <c r="E432" s="45">
        <v>0</v>
      </c>
      <c r="F432" s="45">
        <v>138870.05000000002</v>
      </c>
      <c r="G432" s="21">
        <v>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31" t="s">
        <v>242</v>
      </c>
      <c r="B433" s="11">
        <v>5993.14</v>
      </c>
      <c r="C433" s="11">
        <v>7879.49</v>
      </c>
      <c r="D433" s="45">
        <v>67127.850000000006</v>
      </c>
      <c r="E433" s="45">
        <v>101991.26</v>
      </c>
      <c r="F433" s="45">
        <v>-34863.409999999989</v>
      </c>
      <c r="G433" s="21">
        <v>-0.34179999999999999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31" t="s">
        <v>243</v>
      </c>
      <c r="B434" s="11">
        <v>59155.83</v>
      </c>
      <c r="C434" s="11">
        <v>56330.3</v>
      </c>
      <c r="D434" s="45">
        <v>961421.11999999988</v>
      </c>
      <c r="E434" s="45">
        <v>580035.46000000008</v>
      </c>
      <c r="F434" s="45">
        <v>381385.6599999998</v>
      </c>
      <c r="G434" s="21">
        <v>0.65749999999999997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31" t="s">
        <v>244</v>
      </c>
      <c r="B435" s="11">
        <v>31647.22</v>
      </c>
      <c r="C435" s="11">
        <v>29739.18</v>
      </c>
      <c r="D435" s="45">
        <v>325735.69999999995</v>
      </c>
      <c r="E435" s="45">
        <v>340768.61</v>
      </c>
      <c r="F435" s="45">
        <v>-15032.910000000033</v>
      </c>
      <c r="G435" s="21">
        <v>-4.4100000000000028E-2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31" t="s">
        <v>250</v>
      </c>
      <c r="B436" s="11">
        <v>30015.43</v>
      </c>
      <c r="C436" s="11">
        <v>30910.99</v>
      </c>
      <c r="D436" s="45">
        <v>320150.19</v>
      </c>
      <c r="E436" s="45">
        <v>326633.36</v>
      </c>
      <c r="F436" s="45">
        <v>-6483.1699999999837</v>
      </c>
      <c r="G436" s="21">
        <v>-1.980000000000004E-2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31" t="s">
        <v>282</v>
      </c>
      <c r="B437" s="11">
        <v>7990.86</v>
      </c>
      <c r="C437" s="11">
        <v>7953.03</v>
      </c>
      <c r="D437" s="45">
        <v>96415.900000000009</v>
      </c>
      <c r="E437" s="45">
        <v>100764.35000000002</v>
      </c>
      <c r="F437" s="45">
        <v>-4348.4500000000116</v>
      </c>
      <c r="G437" s="21">
        <v>-4.3200000000000016E-2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31" t="s">
        <v>303</v>
      </c>
      <c r="B438" s="11">
        <v>4327.17</v>
      </c>
      <c r="C438" s="11">
        <v>3822.77</v>
      </c>
      <c r="D438" s="45">
        <v>50842.95</v>
      </c>
      <c r="E438" s="45">
        <v>27336.11</v>
      </c>
      <c r="F438" s="45">
        <v>23506.839999999997</v>
      </c>
      <c r="G438" s="21">
        <v>0.85990000000000011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31" t="s">
        <v>255</v>
      </c>
      <c r="B439" s="11">
        <v>24456.05</v>
      </c>
      <c r="C439" s="11">
        <v>20353.509999999998</v>
      </c>
      <c r="D439" s="45">
        <v>257254.02</v>
      </c>
      <c r="E439" s="45">
        <v>234999.01999999996</v>
      </c>
      <c r="F439" s="45">
        <v>22255.000000000029</v>
      </c>
      <c r="G439" s="21">
        <v>9.4700000000000006E-2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31"/>
      <c r="B440" s="11"/>
      <c r="C440" s="11"/>
      <c r="D440" s="45"/>
      <c r="E440" s="45"/>
      <c r="F440" s="45"/>
      <c r="G440" s="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31" t="s">
        <v>40</v>
      </c>
      <c r="B441" s="11"/>
      <c r="C441" s="11"/>
      <c r="D441" s="11"/>
      <c r="E441" s="11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31" t="s">
        <v>286</v>
      </c>
      <c r="B442" s="11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31"/>
      <c r="B443" s="11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72" t="s">
        <v>333</v>
      </c>
      <c r="B444" s="11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72" t="s">
        <v>294</v>
      </c>
      <c r="B445" s="7"/>
      <c r="C445" s="7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62"/>
      <c r="B446" s="7"/>
      <c r="C446" s="7"/>
      <c r="D446" s="7" t="s">
        <v>334</v>
      </c>
      <c r="E446" s="7" t="s">
        <v>288</v>
      </c>
      <c r="F446" s="7" t="s">
        <v>41</v>
      </c>
      <c r="G446" s="7" t="s">
        <v>41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62"/>
      <c r="B447" s="7" t="s">
        <v>305</v>
      </c>
      <c r="C447" s="62" t="s">
        <v>340</v>
      </c>
      <c r="D447" s="7" t="s">
        <v>42</v>
      </c>
      <c r="E447" s="7" t="s">
        <v>42</v>
      </c>
      <c r="F447" s="7" t="s">
        <v>43</v>
      </c>
      <c r="G447" s="7" t="s">
        <v>43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62"/>
      <c r="B448" s="19">
        <v>2012</v>
      </c>
      <c r="C448" s="19">
        <v>2011</v>
      </c>
      <c r="D448" s="49">
        <v>41090</v>
      </c>
      <c r="E448" s="50">
        <v>40724</v>
      </c>
      <c r="F448" s="10" t="s">
        <v>13</v>
      </c>
      <c r="G448" s="10" t="s">
        <v>10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31"/>
      <c r="B449" s="11"/>
      <c r="C449" s="23"/>
      <c r="D449" s="26"/>
      <c r="E449" s="26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31" t="s">
        <v>219</v>
      </c>
      <c r="B450" s="29">
        <v>0</v>
      </c>
      <c r="C450" s="29">
        <v>0</v>
      </c>
      <c r="D450" s="29">
        <v>0</v>
      </c>
      <c r="E450" s="29">
        <v>0</v>
      </c>
      <c r="F450" s="20">
        <v>0</v>
      </c>
      <c r="G450" s="21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31" t="s">
        <v>220</v>
      </c>
      <c r="B451" s="45">
        <v>40316.409999999996</v>
      </c>
      <c r="C451" s="11">
        <v>20170.95</v>
      </c>
      <c r="D451" s="45">
        <v>3031452.0600000005</v>
      </c>
      <c r="E451" s="45">
        <v>2726846.4500000007</v>
      </c>
      <c r="F451" s="45">
        <v>304605.60999999987</v>
      </c>
      <c r="G451" s="21">
        <v>0.11169999999999991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31" t="s">
        <v>221</v>
      </c>
      <c r="B452" s="45">
        <v>147.44999999999999</v>
      </c>
      <c r="C452" s="31">
        <v>2093.29</v>
      </c>
      <c r="D452" s="45">
        <v>24495.280000000002</v>
      </c>
      <c r="E452" s="45">
        <v>45304.729999999996</v>
      </c>
      <c r="F452" s="45">
        <v>-20809.449999999993</v>
      </c>
      <c r="G452" s="21">
        <v>-0.45930000000000004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222</v>
      </c>
      <c r="B453" s="47">
        <v>90</v>
      </c>
      <c r="C453" s="23">
        <v>81.94</v>
      </c>
      <c r="D453" s="45">
        <v>774</v>
      </c>
      <c r="E453" s="45">
        <v>792.94</v>
      </c>
      <c r="F453" s="47">
        <v>-18.940000000000055</v>
      </c>
      <c r="G453" s="34">
        <v>-2.3900000000000032E-2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289</v>
      </c>
      <c r="B454" s="46">
        <v>0</v>
      </c>
      <c r="C454" s="23">
        <v>0</v>
      </c>
      <c r="D454" s="45">
        <v>0</v>
      </c>
      <c r="E454" s="45">
        <v>23594.14</v>
      </c>
      <c r="F454" s="45">
        <v>-23594.14</v>
      </c>
      <c r="G454" s="21">
        <v>-1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160</v>
      </c>
      <c r="B455" s="46">
        <v>0</v>
      </c>
      <c r="C455" s="23">
        <v>0</v>
      </c>
      <c r="D455" s="45">
        <v>0</v>
      </c>
      <c r="E455" s="45">
        <v>0</v>
      </c>
      <c r="F455" s="45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63" t="s">
        <v>230</v>
      </c>
      <c r="B456" s="46">
        <v>0</v>
      </c>
      <c r="C456" s="23">
        <v>0</v>
      </c>
      <c r="D456" s="45">
        <v>0</v>
      </c>
      <c r="E456" s="45">
        <v>0</v>
      </c>
      <c r="F456" s="45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63" t="s">
        <v>164</v>
      </c>
      <c r="B457" s="46">
        <v>10</v>
      </c>
      <c r="C457" s="23">
        <v>0</v>
      </c>
      <c r="D457" s="45">
        <v>40</v>
      </c>
      <c r="E457" s="45">
        <v>200</v>
      </c>
      <c r="F457" s="45">
        <v>-160</v>
      </c>
      <c r="G457" s="21">
        <v>-0.8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63" t="s">
        <v>207</v>
      </c>
      <c r="B458" s="46">
        <v>3094.39</v>
      </c>
      <c r="C458" s="23">
        <v>0</v>
      </c>
      <c r="D458" s="45">
        <v>913526.75999999989</v>
      </c>
      <c r="E458" s="45">
        <v>4316102.5699999994</v>
      </c>
      <c r="F458" s="45">
        <v>-3402575.8099999996</v>
      </c>
      <c r="G458" s="21">
        <v>-0.7883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31" t="s">
        <v>168</v>
      </c>
      <c r="B459" s="46">
        <v>0</v>
      </c>
      <c r="C459" s="11">
        <v>0</v>
      </c>
      <c r="D459" s="45">
        <v>50</v>
      </c>
      <c r="E459" s="45">
        <v>799686.87</v>
      </c>
      <c r="F459" s="45">
        <v>-799636.87</v>
      </c>
      <c r="G459" s="21">
        <v>-0.99990000000000001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31" t="s">
        <v>223</v>
      </c>
      <c r="B460" s="45">
        <v>31385.449999999997</v>
      </c>
      <c r="C460" s="23">
        <v>2.5</v>
      </c>
      <c r="D460" s="45">
        <v>6304578.4000000004</v>
      </c>
      <c r="E460" s="45">
        <v>2881564.28</v>
      </c>
      <c r="F460" s="45">
        <v>3423014.1200000006</v>
      </c>
      <c r="G460" s="21">
        <v>1.1879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31" t="s">
        <v>161</v>
      </c>
      <c r="B461" s="46">
        <v>18745</v>
      </c>
      <c r="C461" s="11">
        <v>0</v>
      </c>
      <c r="D461" s="45">
        <v>2215638.39</v>
      </c>
      <c r="E461" s="45">
        <v>1953248.0700000003</v>
      </c>
      <c r="F461" s="45">
        <v>262390.31999999983</v>
      </c>
      <c r="G461" s="21">
        <v>0.13430000000000009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31" t="s">
        <v>224</v>
      </c>
      <c r="B462" s="45">
        <v>0</v>
      </c>
      <c r="C462" s="11">
        <v>0</v>
      </c>
      <c r="D462" s="45">
        <v>13195.03</v>
      </c>
      <c r="E462" s="45">
        <v>33779.67</v>
      </c>
      <c r="F462" s="45">
        <v>-20584.64</v>
      </c>
      <c r="G462" s="21">
        <v>-0.60939999999999994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31" t="s">
        <v>225</v>
      </c>
      <c r="B463" s="45">
        <v>0</v>
      </c>
      <c r="C463" s="23">
        <v>313060.58</v>
      </c>
      <c r="D463" s="45">
        <v>561288.28</v>
      </c>
      <c r="E463" s="45">
        <v>754475.77</v>
      </c>
      <c r="F463" s="45">
        <v>-193187.49</v>
      </c>
      <c r="G463" s="21">
        <v>-0.25609999999999999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31" t="s">
        <v>163</v>
      </c>
      <c r="B464" s="46">
        <v>0</v>
      </c>
      <c r="C464" s="11">
        <v>0</v>
      </c>
      <c r="D464" s="45">
        <v>19510</v>
      </c>
      <c r="E464" s="45">
        <v>0</v>
      </c>
      <c r="F464" s="45">
        <v>19510</v>
      </c>
      <c r="G464" s="21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31" t="s">
        <v>226</v>
      </c>
      <c r="B465" s="45">
        <v>0</v>
      </c>
      <c r="C465" s="23">
        <v>0</v>
      </c>
      <c r="D465" s="45">
        <v>0</v>
      </c>
      <c r="E465" s="45">
        <v>0</v>
      </c>
      <c r="F465" s="45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31" t="s">
        <v>159</v>
      </c>
      <c r="B466" s="46">
        <v>0</v>
      </c>
      <c r="C466" s="23">
        <v>0</v>
      </c>
      <c r="D466" s="45">
        <v>2781.33</v>
      </c>
      <c r="E466" s="45">
        <v>0</v>
      </c>
      <c r="F466" s="45">
        <v>2781.33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31" t="s">
        <v>160</v>
      </c>
      <c r="B467" s="46">
        <v>99054.15</v>
      </c>
      <c r="C467" s="23">
        <v>86845.74</v>
      </c>
      <c r="D467" s="45">
        <v>636183.28</v>
      </c>
      <c r="E467" s="45">
        <v>727159.55299999996</v>
      </c>
      <c r="F467" s="45">
        <v>-90976.272999999928</v>
      </c>
      <c r="G467" s="21">
        <v>-0.12509999999999999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31" t="s">
        <v>162</v>
      </c>
      <c r="B468" s="46">
        <v>0</v>
      </c>
      <c r="C468" s="23">
        <v>0</v>
      </c>
      <c r="D468" s="45">
        <v>5250</v>
      </c>
      <c r="E468" s="45">
        <v>2825</v>
      </c>
      <c r="F468" s="45">
        <v>2425</v>
      </c>
      <c r="G468" s="21">
        <v>0.85840000000000005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63" t="s">
        <v>215</v>
      </c>
      <c r="B469" s="46">
        <v>0</v>
      </c>
      <c r="C469" s="23">
        <v>0</v>
      </c>
      <c r="D469" s="45">
        <v>0</v>
      </c>
      <c r="E469" s="45">
        <v>0</v>
      </c>
      <c r="F469" s="45">
        <v>0</v>
      </c>
      <c r="G469" s="21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31" t="s">
        <v>212</v>
      </c>
      <c r="B470" s="46">
        <v>0</v>
      </c>
      <c r="C470" s="23">
        <v>0</v>
      </c>
      <c r="D470" s="45">
        <v>0</v>
      </c>
      <c r="E470" s="45">
        <v>0</v>
      </c>
      <c r="F470" s="45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31" t="s">
        <v>166</v>
      </c>
      <c r="B471" s="46">
        <v>0</v>
      </c>
      <c r="C471" s="23">
        <v>0</v>
      </c>
      <c r="D471" s="45">
        <v>0</v>
      </c>
      <c r="E471" s="45">
        <v>0</v>
      </c>
      <c r="F471" s="45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31" t="s">
        <v>165</v>
      </c>
      <c r="B472" s="46">
        <v>0</v>
      </c>
      <c r="C472" s="23">
        <v>0</v>
      </c>
      <c r="D472" s="45">
        <v>0</v>
      </c>
      <c r="E472" s="45">
        <v>0</v>
      </c>
      <c r="F472" s="45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31" t="s">
        <v>167</v>
      </c>
      <c r="B473" s="46">
        <v>0</v>
      </c>
      <c r="C473" s="23">
        <v>0</v>
      </c>
      <c r="D473" s="45">
        <v>435.07</v>
      </c>
      <c r="E473" s="45">
        <v>47767.54</v>
      </c>
      <c r="F473" s="45">
        <v>-47332.47</v>
      </c>
      <c r="G473" s="21">
        <v>-0.9909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31" t="s">
        <v>227</v>
      </c>
      <c r="B474" s="46">
        <v>0</v>
      </c>
      <c r="C474" s="23">
        <v>0</v>
      </c>
      <c r="D474" s="45">
        <v>0</v>
      </c>
      <c r="E474" s="45">
        <v>0</v>
      </c>
      <c r="F474" s="45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31" t="s">
        <v>336</v>
      </c>
      <c r="B475" s="46">
        <v>34.64</v>
      </c>
      <c r="C475" s="23"/>
      <c r="D475" s="45">
        <v>174315.15000000002</v>
      </c>
      <c r="E475" s="45">
        <v>0</v>
      </c>
      <c r="F475" s="45">
        <v>174315.15000000002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31" t="s">
        <v>118</v>
      </c>
      <c r="B476" s="46">
        <v>196859.75</v>
      </c>
      <c r="C476" s="23">
        <v>75335.45</v>
      </c>
      <c r="D476" s="45">
        <v>1673156.53</v>
      </c>
      <c r="E476" s="45">
        <v>1216276.24</v>
      </c>
      <c r="F476" s="45">
        <v>456880.29000000004</v>
      </c>
      <c r="G476" s="21">
        <v>0.37559999999999993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31" t="s">
        <v>171</v>
      </c>
      <c r="B477" s="46">
        <v>0</v>
      </c>
      <c r="C477" s="23">
        <v>0</v>
      </c>
      <c r="D477" s="45">
        <v>0</v>
      </c>
      <c r="E477" s="45">
        <v>0</v>
      </c>
      <c r="F477" s="45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31" t="s">
        <v>172</v>
      </c>
      <c r="B478" s="46">
        <v>176.07</v>
      </c>
      <c r="C478" s="23">
        <v>90</v>
      </c>
      <c r="D478" s="45">
        <v>5187.62</v>
      </c>
      <c r="E478" s="45">
        <v>6931.92</v>
      </c>
      <c r="F478" s="45">
        <v>-1744.3000000000002</v>
      </c>
      <c r="G478" s="21">
        <v>-0.25160000000000005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31" t="s">
        <v>128</v>
      </c>
      <c r="B479" s="46">
        <v>314235.88999999996</v>
      </c>
      <c r="C479" s="23">
        <v>307366</v>
      </c>
      <c r="D479" s="45">
        <v>2672265.14</v>
      </c>
      <c r="E479" s="45">
        <v>2623857.9700000002</v>
      </c>
      <c r="F479" s="45">
        <v>48407.169999999925</v>
      </c>
      <c r="G479" s="21">
        <v>1.8399999999999972E-2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31" t="s">
        <v>135</v>
      </c>
      <c r="B480" s="46">
        <v>28965.23</v>
      </c>
      <c r="C480" s="23">
        <v>20733.79</v>
      </c>
      <c r="D480" s="45">
        <v>296737.12</v>
      </c>
      <c r="E480" s="45">
        <v>300317.53999999998</v>
      </c>
      <c r="F480" s="45">
        <v>-3580.4199999999837</v>
      </c>
      <c r="G480" s="21">
        <v>-1.1900000000000022E-2</v>
      </c>
    </row>
    <row r="481" spans="1:7">
      <c r="A481" s="31" t="s">
        <v>136</v>
      </c>
      <c r="B481" s="46">
        <v>0</v>
      </c>
      <c r="C481" s="23">
        <v>0</v>
      </c>
      <c r="D481" s="45">
        <v>0</v>
      </c>
      <c r="E481" s="45">
        <v>0</v>
      </c>
      <c r="F481" s="45">
        <v>0</v>
      </c>
      <c r="G481" s="21">
        <v>0</v>
      </c>
    </row>
    <row r="482" spans="1:7">
      <c r="A482" s="31" t="s">
        <v>236</v>
      </c>
      <c r="B482" s="46">
        <v>772.26</v>
      </c>
      <c r="C482" s="23">
        <v>0</v>
      </c>
      <c r="D482" s="45">
        <v>8791825.0299999975</v>
      </c>
      <c r="E482" s="45">
        <v>8549353.459999999</v>
      </c>
      <c r="F482" s="45">
        <v>242471.56999999844</v>
      </c>
      <c r="G482" s="21">
        <v>2.8399999999999981E-2</v>
      </c>
    </row>
    <row r="483" spans="1:7">
      <c r="A483" s="31" t="s">
        <v>119</v>
      </c>
      <c r="B483" s="46">
        <v>54965.66</v>
      </c>
      <c r="C483" s="23">
        <v>55787.41</v>
      </c>
      <c r="D483" s="45">
        <v>644682.65</v>
      </c>
      <c r="E483" s="45">
        <v>694520.14000000013</v>
      </c>
      <c r="F483" s="45">
        <v>-49837.490000000107</v>
      </c>
      <c r="G483" s="21">
        <v>-7.1799999999999975E-2</v>
      </c>
    </row>
    <row r="484" spans="1:7">
      <c r="A484" s="31" t="s">
        <v>120</v>
      </c>
      <c r="B484" s="46">
        <v>0</v>
      </c>
      <c r="C484" s="23">
        <v>0</v>
      </c>
      <c r="D484" s="45">
        <v>22947.11</v>
      </c>
      <c r="E484" s="45">
        <v>24355.95</v>
      </c>
      <c r="F484" s="45">
        <v>-1408.8400000000001</v>
      </c>
      <c r="G484" s="21">
        <v>-5.7799999999999963E-2</v>
      </c>
    </row>
    <row r="485" spans="1:7">
      <c r="A485" s="31" t="s">
        <v>121</v>
      </c>
      <c r="B485" s="46">
        <v>0</v>
      </c>
      <c r="C485" s="23">
        <v>0</v>
      </c>
      <c r="D485" s="45">
        <v>204547.79</v>
      </c>
      <c r="E485" s="45">
        <v>199298.66999999998</v>
      </c>
      <c r="F485" s="45">
        <v>5249.1200000000244</v>
      </c>
      <c r="G485" s="21">
        <v>2.629999999999999E-2</v>
      </c>
    </row>
    <row r="486" spans="1:7">
      <c r="A486" s="31" t="s">
        <v>124</v>
      </c>
      <c r="B486" s="46">
        <v>0</v>
      </c>
      <c r="C486" s="23">
        <v>0</v>
      </c>
      <c r="D486" s="45">
        <v>0</v>
      </c>
      <c r="E486" s="45">
        <v>0</v>
      </c>
      <c r="F486" s="45">
        <v>0</v>
      </c>
      <c r="G486" s="21">
        <v>0</v>
      </c>
    </row>
    <row r="487" spans="1:7">
      <c r="A487" s="31" t="s">
        <v>137</v>
      </c>
      <c r="B487" s="46">
        <v>0</v>
      </c>
      <c r="C487" s="23">
        <v>0</v>
      </c>
      <c r="D487" s="45">
        <v>12391.69</v>
      </c>
      <c r="E487" s="45">
        <v>13460.14</v>
      </c>
      <c r="F487" s="45">
        <v>-1068.4499999999989</v>
      </c>
      <c r="G487" s="21">
        <v>-7.9400000000000026E-2</v>
      </c>
    </row>
    <row r="488" spans="1:7">
      <c r="A488" s="31" t="s">
        <v>138</v>
      </c>
      <c r="B488" s="46">
        <v>7526.05</v>
      </c>
      <c r="C488" s="23">
        <v>3080.16</v>
      </c>
      <c r="D488" s="45">
        <v>4221050.51</v>
      </c>
      <c r="E488" s="45">
        <v>4140267</v>
      </c>
      <c r="F488" s="45">
        <v>80783.509999999776</v>
      </c>
      <c r="G488" s="21">
        <v>1.9500000000000073E-2</v>
      </c>
    </row>
    <row r="489" spans="1:7">
      <c r="A489" s="31" t="s">
        <v>139</v>
      </c>
      <c r="B489" s="46">
        <v>208050</v>
      </c>
      <c r="C489" s="23">
        <v>167402.29999999999</v>
      </c>
      <c r="D489" s="45">
        <v>2082078.2499999998</v>
      </c>
      <c r="E489" s="45">
        <v>2144686.13</v>
      </c>
      <c r="F489" s="45">
        <v>-62607.880000000121</v>
      </c>
      <c r="G489" s="21">
        <v>-2.9200000000000004E-2</v>
      </c>
    </row>
    <row r="490" spans="1:7">
      <c r="A490" s="31" t="s">
        <v>140</v>
      </c>
      <c r="B490" s="46">
        <v>0</v>
      </c>
      <c r="C490" s="23">
        <v>0</v>
      </c>
      <c r="D490" s="45">
        <v>3982424.93</v>
      </c>
      <c r="E490" s="45">
        <v>4332002.55</v>
      </c>
      <c r="F490" s="45">
        <v>-349577.61999999965</v>
      </c>
      <c r="G490" s="21">
        <v>-8.0699999999999994E-2</v>
      </c>
    </row>
    <row r="491" spans="1:7">
      <c r="A491" s="31" t="s">
        <v>146</v>
      </c>
      <c r="B491" s="46">
        <v>0</v>
      </c>
      <c r="C491" s="23">
        <v>0</v>
      </c>
      <c r="D491" s="45">
        <v>28913.949999999997</v>
      </c>
      <c r="E491" s="45">
        <v>31407</v>
      </c>
      <c r="F491" s="45">
        <v>-2493.0500000000029</v>
      </c>
      <c r="G491" s="21">
        <v>-7.9400000000000026E-2</v>
      </c>
    </row>
    <row r="492" spans="1:7">
      <c r="A492" s="31" t="s">
        <v>155</v>
      </c>
      <c r="B492" s="46">
        <v>0</v>
      </c>
      <c r="C492" s="11">
        <v>0</v>
      </c>
      <c r="D492" s="45">
        <v>0</v>
      </c>
      <c r="E492" s="45">
        <v>0</v>
      </c>
      <c r="F492" s="45">
        <v>0</v>
      </c>
      <c r="G492" s="21">
        <v>0</v>
      </c>
    </row>
    <row r="493" spans="1:7">
      <c r="A493" s="63" t="s">
        <v>182</v>
      </c>
      <c r="B493" s="45">
        <v>0</v>
      </c>
      <c r="C493" s="23">
        <v>0</v>
      </c>
      <c r="D493" s="45">
        <v>0</v>
      </c>
      <c r="E493" s="45">
        <v>0</v>
      </c>
      <c r="F493" s="45">
        <v>0</v>
      </c>
      <c r="G493" s="21">
        <v>0</v>
      </c>
    </row>
    <row r="494" spans="1:7">
      <c r="A494" s="31" t="s">
        <v>183</v>
      </c>
      <c r="B494" s="46">
        <v>46064</v>
      </c>
      <c r="C494" s="63">
        <v>43701</v>
      </c>
      <c r="D494" s="45">
        <v>565895</v>
      </c>
      <c r="E494" s="45">
        <v>524188</v>
      </c>
      <c r="F494" s="45">
        <v>41707</v>
      </c>
      <c r="G494" s="21">
        <v>7.9599999999999893E-2</v>
      </c>
    </row>
    <row r="495" spans="1:7">
      <c r="A495" s="31" t="s">
        <v>198</v>
      </c>
      <c r="B495" s="48">
        <v>138060.85999999999</v>
      </c>
      <c r="C495" s="25">
        <v>143544.70000000001</v>
      </c>
      <c r="D495" s="25">
        <v>1684296.0199999996</v>
      </c>
      <c r="E495" s="42">
        <v>1675632.1999999997</v>
      </c>
      <c r="F495" s="42">
        <v>8663.8199999998324</v>
      </c>
      <c r="G495" s="22">
        <v>5.2000000000000934E-3</v>
      </c>
    </row>
    <row r="496" spans="1:7">
      <c r="A496" s="31" t="s">
        <v>199</v>
      </c>
      <c r="B496" s="20">
        <v>6480756.8699999964</v>
      </c>
      <c r="C496" s="29">
        <v>6294786.9199999999</v>
      </c>
      <c r="D496" s="29">
        <v>101784457.3</v>
      </c>
      <c r="E496" s="20">
        <v>98154857.122999996</v>
      </c>
      <c r="F496" s="20">
        <v>3629600.1769999987</v>
      </c>
      <c r="G496" s="21">
        <v>3.6999999999999922E-2</v>
      </c>
    </row>
    <row r="497" spans="1:7" ht="15.75">
      <c r="A497" s="31"/>
      <c r="B497" s="58"/>
      <c r="C497" s="58"/>
      <c r="D497" s="45"/>
      <c r="E497" s="11"/>
      <c r="F497" s="11"/>
      <c r="G497" s="21"/>
    </row>
    <row r="498" spans="1:7" ht="15.75">
      <c r="A498" s="31" t="s">
        <v>200</v>
      </c>
      <c r="B498" s="58"/>
      <c r="C498" s="11"/>
      <c r="D498" s="45"/>
      <c r="E498" s="11"/>
      <c r="F498" s="11"/>
      <c r="G498" s="21"/>
    </row>
    <row r="499" spans="1:7">
      <c r="A499" s="31" t="s">
        <v>201</v>
      </c>
      <c r="B499" s="20">
        <v>76454842.949999988</v>
      </c>
      <c r="C499" s="33">
        <v>72688153.25</v>
      </c>
      <c r="D499" s="33">
        <v>883843337.76999998</v>
      </c>
      <c r="E499" s="20">
        <v>855206940.88999999</v>
      </c>
      <c r="F499" s="20">
        <v>28636396.879999932</v>
      </c>
      <c r="G499" s="21">
        <v>3.3500000000000085E-2</v>
      </c>
    </row>
    <row r="500" spans="1:7">
      <c r="A500" s="31" t="s">
        <v>202</v>
      </c>
      <c r="B500" s="25">
        <v>101340786.72</v>
      </c>
      <c r="C500" s="25">
        <v>92874592.110000014</v>
      </c>
      <c r="D500" s="25">
        <v>1391286025.852</v>
      </c>
      <c r="E500" s="25">
        <v>1388195593.6629996</v>
      </c>
      <c r="F500" s="25">
        <v>3090432.1889999043</v>
      </c>
      <c r="G500" s="22">
        <v>2.1999999999999797E-3</v>
      </c>
    </row>
    <row r="501" spans="1:7" ht="15.75" thickBot="1">
      <c r="A501" s="31" t="s">
        <v>203</v>
      </c>
      <c r="B501" s="44">
        <v>177795629.66999999</v>
      </c>
      <c r="C501" s="64">
        <v>165562745.36000001</v>
      </c>
      <c r="D501" s="64">
        <v>2275129363.6220002</v>
      </c>
      <c r="E501" s="44">
        <v>2243402534.5529995</v>
      </c>
      <c r="F501" s="44">
        <v>31726829.069000721</v>
      </c>
      <c r="G501" s="27">
        <v>1.4100000000000001E-2</v>
      </c>
    </row>
    <row r="502" spans="1:7" ht="18.75" thickTop="1">
      <c r="A502" s="75"/>
      <c r="B502" s="4"/>
      <c r="D502" s="11"/>
      <c r="E502" s="11"/>
      <c r="F502" s="4"/>
      <c r="G502" s="4"/>
    </row>
    <row r="503" spans="1:7">
      <c r="A503" s="76"/>
      <c r="B503" s="11"/>
      <c r="C503" s="11"/>
    </row>
    <row r="504" spans="1:7">
      <c r="A504" s="77"/>
      <c r="B504" s="11"/>
      <c r="C504" s="11"/>
    </row>
    <row r="505" spans="1:7">
      <c r="A505" s="31" t="s">
        <v>33</v>
      </c>
    </row>
    <row r="506" spans="1:7">
      <c r="A506" s="31"/>
      <c r="B506" s="11"/>
    </row>
    <row r="507" spans="1:7">
      <c r="A507" s="31"/>
      <c r="B507" s="11"/>
    </row>
    <row r="508" spans="1:7">
      <c r="A508" s="31"/>
      <c r="B508" s="11"/>
    </row>
    <row r="509" spans="1:7">
      <c r="B509" s="11"/>
    </row>
    <row r="510" spans="1:7">
      <c r="B510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5" manualBreakCount="5">
    <brk id="66" max="10" man="1"/>
    <brk id="120" max="10" man="1"/>
    <brk id="197" max="10" man="1"/>
    <brk id="281" max="10" man="1"/>
    <brk id="44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4" sqref="B14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306</v>
      </c>
      <c r="B1" t="s">
        <v>307</v>
      </c>
    </row>
    <row r="2" spans="1:2">
      <c r="A2" s="54" t="s">
        <v>308</v>
      </c>
      <c r="B2" s="54" t="s">
        <v>318</v>
      </c>
    </row>
    <row r="3" spans="1:2">
      <c r="A3" s="54" t="s">
        <v>309</v>
      </c>
      <c r="B3" s="54" t="s">
        <v>319</v>
      </c>
    </row>
    <row r="4" spans="1:2">
      <c r="A4" s="54" t="s">
        <v>310</v>
      </c>
      <c r="B4" s="54" t="s">
        <v>320</v>
      </c>
    </row>
    <row r="5" spans="1:2">
      <c r="A5" s="54" t="s">
        <v>311</v>
      </c>
      <c r="B5" s="54" t="s">
        <v>321</v>
      </c>
    </row>
    <row r="6" spans="1:2">
      <c r="A6" s="54" t="s">
        <v>312</v>
      </c>
      <c r="B6" s="54" t="s">
        <v>322</v>
      </c>
    </row>
    <row r="7" spans="1:2">
      <c r="A7" s="54" t="s">
        <v>313</v>
      </c>
      <c r="B7" s="54" t="s">
        <v>323</v>
      </c>
    </row>
    <row r="8" spans="1:2">
      <c r="A8" s="54" t="s">
        <v>314</v>
      </c>
      <c r="B8" s="54" t="s">
        <v>324</v>
      </c>
    </row>
    <row r="9" spans="1:2">
      <c r="A9" s="54" t="s">
        <v>315</v>
      </c>
      <c r="B9" s="54" t="s">
        <v>325</v>
      </c>
    </row>
    <row r="10" spans="1:2">
      <c r="A10" s="54" t="s">
        <v>316</v>
      </c>
      <c r="B10" s="54" t="s">
        <v>326</v>
      </c>
    </row>
    <row r="11" spans="1:2">
      <c r="A11" s="54" t="s">
        <v>317</v>
      </c>
      <c r="B11" s="54" t="s">
        <v>327</v>
      </c>
    </row>
    <row r="12" spans="1:2">
      <c r="A12" s="54" t="s">
        <v>304</v>
      </c>
      <c r="B12" s="54" t="s">
        <v>328</v>
      </c>
    </row>
    <row r="13" spans="1:2">
      <c r="A13" s="54" t="s">
        <v>305</v>
      </c>
      <c r="B13" s="54" t="s">
        <v>329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4FE194-95C7-4958-BF75-4ED2F03D64E1}"/>
</file>

<file path=customXml/itemProps2.xml><?xml version="1.0" encoding="utf-8"?>
<ds:datastoreItem xmlns:ds="http://schemas.openxmlformats.org/officeDocument/2006/customXml" ds:itemID="{DE3854C2-2850-4F83-ACFE-B872C2EEC742}"/>
</file>

<file path=customXml/itemProps3.xml><?xml version="1.0" encoding="utf-8"?>
<ds:datastoreItem xmlns:ds="http://schemas.openxmlformats.org/officeDocument/2006/customXml" ds:itemID="{B4CE36C4-B7AB-40B4-BA55-D9D760450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arobinso</cp:lastModifiedBy>
  <cp:lastPrinted>2012-05-01T19:33:55Z</cp:lastPrinted>
  <dcterms:created xsi:type="dcterms:W3CDTF">2000-09-29T15:08:22Z</dcterms:created>
  <dcterms:modified xsi:type="dcterms:W3CDTF">2012-07-13T21:00:39Z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11500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