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A!$A$1:$K$508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6"/>
  <c r="B11" l="1"/>
  <c r="B8"/>
</calcChain>
</file>

<file path=xl/sharedStrings.xml><?xml version="1.0" encoding="utf-8"?>
<sst xmlns="http://schemas.openxmlformats.org/spreadsheetml/2006/main" count="535" uniqueCount="349">
  <si>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</si>
  <si>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</si>
  <si>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</si>
  <si>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</si>
  <si>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</si>
  <si>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</si>
  <si>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</si>
  <si>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</si>
  <si>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</si>
  <si>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</si>
  <si>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</si>
  <si>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</si>
  <si>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</si>
  <si>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</si>
  <si>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</si>
  <si>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</si>
  <si>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</si>
  <si>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</si>
  <si>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</si>
  <si>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</si>
  <si>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</si>
  <si>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</si>
  <si>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</si>
  <si>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</si>
  <si>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</si>
  <si>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</si>
  <si>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</si>
  <si>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</si>
  <si>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</si>
  <si>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</si>
  <si>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</si>
  <si>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</si>
  <si>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</si>
  <si>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</si>
  <si>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</si>
  <si>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</si>
  <si>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</si>
  <si>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</si>
  <si>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</si>
  <si>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</si>
  <si>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</si>
  <si>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</si>
  <si>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</si>
  <si>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</si>
  <si>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</si>
  <si>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</si>
  <si>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</si>
  <si>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</si>
  <si>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</si>
  <si>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</si>
  <si>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</si>
  <si>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</si>
  <si>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</si>
  <si>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</si>
  <si>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</si>
  <si>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</si>
  <si>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</si>
  <si>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</si>
  <si>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</si>
  <si>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</si>
  <si>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</si>
  <si>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</si>
  <si>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</si>
  <si>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</si>
  <si>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</si>
  <si>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</si>
  <si>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</si>
  <si>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</si>
  <si>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</si>
  <si>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</si>
  <si>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</si>
  <si>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</si>
  <si>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</si>
  <si>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</si>
  <si>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</si>
  <si>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</si>
  <si>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</si>
  <si>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</si>
  <si>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</si>
  <si>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</si>
  <si>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</si>
  <si>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</si>
  <si>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</si>
  <si>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</si>
  <si>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</si>
  <si>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</si>
  <si>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</si>
  <si>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</si>
  <si>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</si>
  <si>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</si>
  <si>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</si>
  <si>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</si>
  <si>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</si>
  <si>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</si>
  <si>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</si>
  <si>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</si>
  <si>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</si>
  <si>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</si>
  <si>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</si>
  <si>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</si>
  <si>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</si>
  <si>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</si>
  <si>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</si>
  <si>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</si>
  <si>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</si>
  <si>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</si>
  <si>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</si>
  <si>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</si>
  <si>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</si>
  <si>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</si>
  <si>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</si>
  <si>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</si>
  <si>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</si>
  <si>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</si>
  <si>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</si>
  <si>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</si>
  <si>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</si>
  <si>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</si>
  <si>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</si>
  <si>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</si>
  <si>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</si>
  <si>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</si>
  <si>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</si>
  <si>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</si>
  <si>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</si>
  <si>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</si>
  <si>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</si>
  <si>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</si>
  <si>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</si>
  <si>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</si>
  <si>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</si>
  <si>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</si>
  <si>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</si>
  <si>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</si>
  <si>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</si>
  <si>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</si>
  <si>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</si>
  <si>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</si>
  <si>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</si>
  <si>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</si>
  <si>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</si>
  <si>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</si>
  <si>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</si>
  <si>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</si>
  <si>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</si>
  <si>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</si>
  <si>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</si>
  <si>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</si>
  <si>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</si>
  <si>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</si>
  <si>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</si>
  <si>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</si>
  <si>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</si>
  <si>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</si>
  <si>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</si>
  <si>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</si>
  <si>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</si>
  <si>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</si>
  <si>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</si>
  <si>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</si>
  <si>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</si>
  <si>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</si>
  <si>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</si>
  <si>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</si>
  <si>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</si>
  <si>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</si>
  <si>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</si>
  <si>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</si>
  <si>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</si>
  <si>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</si>
  <si>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</si>
  <si>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</si>
  <si>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</si>
  <si>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</si>
  <si>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</si>
  <si>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</si>
  <si>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</si>
  <si>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</si>
  <si>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</si>
  <si>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</si>
  <si>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</si>
  <si>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</si>
  <si>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</si>
  <si>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</si>
  <si>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</si>
  <si>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</si>
  <si>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</si>
  <si>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</si>
  <si>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</si>
  <si>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</si>
  <si>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</si>
  <si>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</si>
  <si>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</si>
  <si>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</si>
  <si>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</si>
  <si>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</si>
  <si>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</si>
  <si>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</si>
  <si>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</si>
  <si>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</si>
  <si>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</si>
  <si>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</si>
  <si>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</si>
  <si>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</si>
  <si>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</si>
  <si>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</si>
  <si>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</si>
  <si>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</si>
  <si>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</si>
  <si>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</si>
  <si>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</si>
  <si>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</si>
  <si>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</si>
  <si>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</si>
  <si>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</si>
  <si>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</si>
  <si>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</si>
  <si>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</si>
  <si>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</si>
  <si>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</si>
  <si>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</si>
  <si>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</si>
  <si>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</si>
  <si>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</si>
  <si>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</si>
  <si>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</si>
  <si>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</si>
  <si>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</si>
  <si>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</si>
  <si>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</si>
  <si>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</si>
  <si>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</si>
  <si>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</si>
  <si>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</si>
  <si>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</si>
  <si>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</si>
  <si>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</si>
  <si>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</si>
  <si>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</si>
  <si>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</si>
  <si>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</si>
  <si>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</si>
  <si>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</si>
  <si>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</si>
  <si>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</si>
  <si>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</si>
  <si>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</si>
  <si>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</si>
  <si>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</si>
  <si>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</si>
  <si>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</si>
  <si>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</si>
  <si>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</si>
  <si>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</si>
  <si>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</si>
  <si>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</si>
  <si>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</si>
  <si>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</si>
  <si>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</si>
  <si>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</si>
  <si>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</si>
  <si>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</si>
  <si>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</si>
  <si>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</si>
  <si>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</si>
  <si>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</si>
  <si>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</si>
  <si>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</si>
  <si>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</si>
  <si>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</si>
  <si>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</si>
  <si>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</si>
  <si>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</si>
  <si>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</si>
  <si>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</si>
  <si>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</si>
  <si>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</si>
  <si>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</si>
  <si>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</si>
  <si>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</si>
  <si>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</si>
  <si>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</si>
  <si>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</si>
  <si>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</si>
  <si>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</si>
  <si>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</si>
  <si>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</si>
  <si>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</si>
  <si>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</si>
  <si>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</si>
  <si>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</si>
  <si>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</si>
  <si>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</si>
  <si>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</si>
  <si>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</si>
  <si>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</si>
  <si>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</si>
  <si>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</si>
  <si>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</si>
  <si>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</si>
  <si>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</si>
  <si>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</si>
  <si>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</si>
  <si>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</si>
  <si>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</si>
  <si>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</si>
  <si>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</si>
  <si>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</si>
  <si>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</si>
  <si>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</si>
  <si>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</si>
  <si>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</si>
  <si>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</si>
  <si>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</si>
  <si>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</si>
  <si>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</si>
  <si>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</si>
  <si>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</si>
  <si>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</si>
  <si>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</si>
  <si>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</si>
  <si>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</si>
  <si>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</si>
  <si>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</si>
  <si>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</si>
  <si>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</si>
  <si>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MS Board of Contractors </t>
  </si>
  <si>
    <t xml:space="preserve">    Special Refund Account - MARS</t>
  </si>
  <si>
    <t>`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</si>
  <si>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</si>
  <si>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</si>
  <si>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</si>
  <si>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</si>
  <si>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</si>
  <si>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</si>
  <si>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</si>
  <si>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 xml:space="preserve">    City of Fulton</t>
  </si>
  <si>
    <t xml:space="preserve">    City of West Point/Clay County</t>
  </si>
  <si>
    <t>FY 2014</t>
  </si>
  <si>
    <t xml:space="preserve"> 07/01/13 TO</t>
  </si>
  <si>
    <t>7/01/13</t>
  </si>
  <si>
    <t>COMPARING JULY  1, 2013 - JUNE 30, 2014</t>
  </si>
  <si>
    <t>07-01-2013</t>
  </si>
  <si>
    <t>MAY</t>
  </si>
  <si>
    <t xml:space="preserve">    City of Byhalia Tourism, Parks &amp; Recreation Tax</t>
  </si>
  <si>
    <t xml:space="preserve">    Miss. Gulf Coast Regional Conv. &amp; Visitors Bureau</t>
  </si>
  <si>
    <t xml:space="preserve">    City of Brandon</t>
  </si>
  <si>
    <t xml:space="preserve">    City of Louisville</t>
  </si>
  <si>
    <t xml:space="preserve">    MDA Training Grant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</si>
</sst>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9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2">
    <xf numFmtId="37" fontId="0" fillId="0" borderId="0"/>
    <xf numFmtId="9" fontId="18" fillId="0" borderId="0" applyFont="0" applyFill="0" applyBorder="0" applyAlignment="0" applyProtection="0"/>
  </cellStyleXfs>
  <cellXfs count="141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41" fontId="0" fillId="0" borderId="0" xfId="0" applyNumberFormat="1"/>
    <xf numFmtId="10" fontId="0" fillId="0" borderId="0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37" fontId="7" fillId="0" borderId="0" xfId="0" applyFont="1" applyProtection="1"/>
    <xf numFmtId="10" fontId="0" fillId="0" borderId="0" xfId="0" applyNumberFormat="1" applyFill="1"/>
    <xf numFmtId="5" fontId="0" fillId="0" borderId="0" xfId="0" applyNumberFormat="1" applyBorder="1" applyAlignme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  <xf numFmtId="37" fontId="17" fillId="0" borderId="0" xfId="0" applyFont="1"/>
    <xf numFmtId="37" fontId="17" fillId="0" borderId="0" xfId="0" applyFont="1" applyAlignment="1">
      <alignment horizontal="center"/>
    </xf>
    <xf numFmtId="37" fontId="17" fillId="0" borderId="5" xfId="0" applyFont="1" applyBorder="1" applyAlignment="1">
      <alignment horizontal="center"/>
    </xf>
    <xf numFmtId="37" fontId="0" fillId="0" borderId="0" xfId="0" applyAlignment="1">
      <alignment horizontal="center"/>
    </xf>
    <xf numFmtId="37" fontId="11" fillId="0" borderId="0" xfId="0" quotePrefix="1" applyFont="1" applyFill="1" applyBorder="1" applyProtection="1"/>
    <xf numFmtId="37" fontId="11" fillId="0" borderId="0" xfId="0" applyFont="1" applyFill="1" applyBorder="1" applyProtection="1"/>
    <xf numFmtId="37" fontId="11" fillId="0" borderId="0" xfId="0" applyNumberFormat="1" applyFont="1" applyBorder="1" applyProtection="1"/>
    <xf numFmtId="10" fontId="0" fillId="0" borderId="2" xfId="1" applyNumberFormat="1" applyFont="1" applyBorder="1" applyProtection="1"/>
    <xf numFmtId="41" fontId="0" fillId="0" borderId="1" xfId="0" applyNumberFormat="1" applyBorder="1" applyProtection="1"/>
    <xf numFmtId="41" fontId="0" fillId="0" borderId="3" xfId="0" applyNumberFormat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3"/>
  <sheetViews>
    <sheetView tabSelected="1" defaultGridColor="0" view="pageBreakPreview" topLeftCell="A408" colorId="22" zoomScale="75" zoomScaleNormal="100" zoomScaleSheetLayoutView="75" workbookViewId="0">
      <selection activeCell="A366" sqref="A366:G445"/>
    </sheetView>
  </sheetViews>
  <sheetFormatPr defaultColWidth="11.44140625" defaultRowHeight="15"/>
  <cols>
    <col min="1" max="1" width="46.21875" style="62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59"/>
      <c r="B1" s="1"/>
      <c r="C1" s="1"/>
      <c r="D1" s="1"/>
      <c r="E1" s="1"/>
      <c r="F1" s="1"/>
      <c r="G1" s="1"/>
      <c r="H1" s="1"/>
      <c r="I1" s="1"/>
      <c r="J1" s="1"/>
      <c r="K1" s="2"/>
      <c r="L1" s="105">
        <v>657233437.68000007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0"/>
      <c r="B2" s="129" t="s">
        <v>283</v>
      </c>
      <c r="C2" s="129"/>
      <c r="D2" s="129"/>
      <c r="E2" s="3"/>
      <c r="F2" s="3"/>
      <c r="G2" s="38"/>
      <c r="H2" s="3"/>
      <c r="I2" s="3"/>
      <c r="J2" s="3"/>
      <c r="K2" s="3"/>
      <c r="L2" s="105">
        <v>-82819816.220000029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0"/>
      <c r="B3" s="128" t="s">
        <v>284</v>
      </c>
      <c r="C3" s="128"/>
      <c r="D3" s="3"/>
      <c r="E3" s="3"/>
      <c r="F3" s="3"/>
      <c r="G3" s="3"/>
      <c r="H3" s="3"/>
      <c r="I3" s="3"/>
      <c r="J3" s="3"/>
      <c r="K3" s="3"/>
      <c r="L3" s="124">
        <v>-0.1119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27" t="str">
        <f>TEXT(C22, "mmmm   yyyy")</f>
        <v>May   2014</v>
      </c>
      <c r="C4" s="127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30" t="str">
        <f>"General Fund Transfers by the Department of Revenue for the " &amp; VLOOKUP($H$20, MONTHS!A1:B13, 2, FALSE) &amp;  " month of the Fiscal Year"</f>
        <v>General Fund Transfers by the Department of Revenue for the 11th month of the Fiscal Year</v>
      </c>
      <c r="C6" s="130"/>
      <c r="D6" s="130"/>
      <c r="E6" s="130"/>
      <c r="F6" s="130"/>
      <c r="G6" s="130"/>
      <c r="H6" s="130"/>
      <c r="I6" s="130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26" t="str">
        <f>"ending June 30, 2014 were " &amp;TEXT(I64, "$###,###,###")&amp; " which is an increase of " &amp;TEXT(D118, "$###,###,###")</f>
        <v>ending June 30, 2014 were $462,614,161 which is an increase of -$85,123,471</v>
      </c>
      <c r="C7" s="126"/>
      <c r="D7" s="126"/>
      <c r="E7" s="126"/>
      <c r="F7" s="126"/>
      <c r="G7" s="126"/>
      <c r="H7" s="126"/>
      <c r="I7" s="126"/>
      <c r="J7" s="3"/>
      <c r="K7" s="3"/>
      <c r="L7" s="11" t="s">
        <v>328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30" t="str">
        <f>"or "&amp;TEXT(E118,"##.##%")&amp;" from the same month of the prior year.  Transfers to all funds for the " &amp; VLOOKUP($H$20, MONTHS!A1:B13, 2, FALSE) &amp;" month of the Fiscal Year"</f>
        <v>or -15.54% from the same month of the prior year.  Transfers to all funds for the 11th month of the Fiscal Year</v>
      </c>
      <c r="C8" s="130"/>
      <c r="D8" s="130"/>
      <c r="E8" s="130"/>
      <c r="F8" s="130"/>
      <c r="G8" s="130"/>
      <c r="H8" s="130"/>
      <c r="I8" s="130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0"/>
      <c r="B9" s="126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$657,233,438 which is an decrease of -$82,819,816 or -11.19% of the prior year.</v>
      </c>
      <c r="C9" s="126"/>
      <c r="D9" s="126"/>
      <c r="E9" s="126"/>
      <c r="F9" s="126"/>
      <c r="G9" s="126"/>
      <c r="H9" s="126"/>
      <c r="I9" s="12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0"/>
      <c r="B11" s="126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May were over the estimate by $37,537,420 or 8.83%</v>
      </c>
      <c r="C11" s="126"/>
      <c r="D11" s="126"/>
      <c r="E11" s="126"/>
      <c r="F11" s="126"/>
      <c r="G11" s="126"/>
      <c r="H11" s="126"/>
      <c r="I11" s="12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0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1" t="s">
        <v>283</v>
      </c>
      <c r="B14" s="72"/>
      <c r="C14" s="73"/>
      <c r="D14" s="55"/>
      <c r="E14" s="74"/>
      <c r="F14" s="74"/>
      <c r="G14" s="75"/>
      <c r="H14" s="74"/>
      <c r="I14" s="76"/>
      <c r="J14" s="74"/>
      <c r="K14" s="7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1" t="s">
        <v>2</v>
      </c>
      <c r="B15" s="72"/>
      <c r="C15" s="73"/>
      <c r="D15" s="55"/>
      <c r="E15" s="74"/>
      <c r="F15" s="74"/>
      <c r="G15" s="75"/>
      <c r="H15" s="74"/>
      <c r="I15" s="74"/>
      <c r="J15" s="74"/>
      <c r="K15" s="7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1" t="s">
        <v>333</v>
      </c>
      <c r="B16" s="72"/>
      <c r="C16" s="73"/>
      <c r="D16" s="55"/>
      <c r="E16" s="74"/>
      <c r="F16" s="74"/>
      <c r="G16" s="75"/>
      <c r="H16" s="74"/>
      <c r="I16" s="74"/>
      <c r="J16" s="74"/>
      <c r="K16" s="7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4"/>
      <c r="B17" s="72"/>
      <c r="C17" s="73"/>
      <c r="D17" s="55"/>
      <c r="E17" s="74"/>
      <c r="F17" s="74"/>
      <c r="G17" s="75"/>
      <c r="H17" s="74"/>
      <c r="I17" s="74"/>
      <c r="J17" s="74"/>
      <c r="K17" s="7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4"/>
      <c r="B18" s="72"/>
      <c r="C18" s="73"/>
      <c r="D18" s="55"/>
      <c r="E18" s="74"/>
      <c r="F18" s="74"/>
      <c r="G18" s="75"/>
      <c r="H18" s="55"/>
      <c r="I18" s="74"/>
      <c r="J18" s="74"/>
      <c r="K18" s="7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/>
      <c r="B19" s="72"/>
      <c r="C19" s="77" t="s">
        <v>5</v>
      </c>
      <c r="D19" s="78"/>
      <c r="E19" s="131"/>
      <c r="F19" s="131"/>
      <c r="G19" s="79"/>
      <c r="H19" s="132" t="s">
        <v>5</v>
      </c>
      <c r="L19" s="3"/>
      <c r="M19" s="3"/>
      <c r="AR19" s="7"/>
    </row>
    <row r="20" spans="1:255" ht="15" customHeight="1">
      <c r="A20"/>
      <c r="B20" s="80" t="s">
        <v>5</v>
      </c>
      <c r="C20" s="77" t="s">
        <v>4</v>
      </c>
      <c r="D20" s="81" t="s">
        <v>3</v>
      </c>
      <c r="E20" s="132" t="s">
        <v>3</v>
      </c>
      <c r="F20" s="132" t="s">
        <v>6</v>
      </c>
      <c r="G20" s="82" t="s">
        <v>6</v>
      </c>
      <c r="H20" s="132" t="s">
        <v>300</v>
      </c>
      <c r="I20" s="132" t="s">
        <v>300</v>
      </c>
      <c r="J20" s="132" t="s">
        <v>7</v>
      </c>
      <c r="K20" s="132" t="s">
        <v>7</v>
      </c>
      <c r="M20" s="3"/>
      <c r="AR20" s="7"/>
    </row>
    <row r="21" spans="1:255" ht="15.75">
      <c r="A21"/>
      <c r="B21" s="80" t="s">
        <v>338</v>
      </c>
      <c r="C21" s="77" t="s">
        <v>339</v>
      </c>
      <c r="D21" s="81" t="s">
        <v>339</v>
      </c>
      <c r="E21" s="81" t="s">
        <v>8</v>
      </c>
      <c r="F21" s="132" t="s">
        <v>9</v>
      </c>
      <c r="G21" s="82" t="s">
        <v>10</v>
      </c>
      <c r="H21" s="95">
        <v>2014</v>
      </c>
      <c r="I21" s="83">
        <v>2014</v>
      </c>
      <c r="J21" s="81" t="s">
        <v>11</v>
      </c>
      <c r="K21" s="81" t="s">
        <v>11</v>
      </c>
      <c r="M21" s="9"/>
      <c r="AR21" s="7"/>
    </row>
    <row r="22" spans="1:255" ht="15.75">
      <c r="A22" t="s">
        <v>12</v>
      </c>
      <c r="B22" s="84" t="s">
        <v>4</v>
      </c>
      <c r="C22" s="85">
        <v>41790</v>
      </c>
      <c r="D22" s="85">
        <v>41790</v>
      </c>
      <c r="E22" s="133" t="s">
        <v>4</v>
      </c>
      <c r="F22" s="85">
        <v>41790</v>
      </c>
      <c r="G22" s="85">
        <v>41790</v>
      </c>
      <c r="H22" s="133" t="s">
        <v>4</v>
      </c>
      <c r="I22" s="133" t="s">
        <v>3</v>
      </c>
      <c r="J22" s="133" t="s">
        <v>13</v>
      </c>
      <c r="K22" s="133" t="s">
        <v>10</v>
      </c>
      <c r="M22" s="9"/>
      <c r="AR22" s="7"/>
    </row>
    <row r="23" spans="1:255">
      <c r="A23"/>
      <c r="B23" s="86" t="s">
        <v>14</v>
      </c>
      <c r="C23" s="87"/>
      <c r="D23" s="88"/>
      <c r="E23" s="88"/>
      <c r="F23" s="134"/>
      <c r="G23" s="89"/>
      <c r="H23" s="88"/>
      <c r="I23" s="88"/>
      <c r="J23" s="88"/>
      <c r="K23" s="88"/>
      <c r="M23" s="3"/>
    </row>
    <row r="24" spans="1:255">
      <c r="A24" t="s">
        <v>15</v>
      </c>
      <c r="B24" s="55">
        <v>1946000000</v>
      </c>
      <c r="C24" s="55">
        <v>1683080416</v>
      </c>
      <c r="D24" s="55">
        <v>1694346861.0800002</v>
      </c>
      <c r="E24" s="90">
        <v>0.87068184022610495</v>
      </c>
      <c r="F24" s="55">
        <v>11266445.080000162</v>
      </c>
      <c r="G24" s="90">
        <v>6.6939434223683356E-3</v>
      </c>
      <c r="H24" s="55">
        <v>160084830</v>
      </c>
      <c r="I24" s="55">
        <v>166080703.43999997</v>
      </c>
      <c r="J24" s="55">
        <v>5995873.4399999678</v>
      </c>
      <c r="K24" s="90">
        <v>3.7454351171188227E-2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/>
      <c r="B25" s="55"/>
      <c r="D25" s="55"/>
      <c r="G25" s="90"/>
      <c r="I25" s="55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t="s">
        <v>16</v>
      </c>
      <c r="B26">
        <v>1668400000</v>
      </c>
      <c r="C26">
        <v>1491307791</v>
      </c>
      <c r="D26">
        <v>1441908524.8600001</v>
      </c>
      <c r="E26" s="90">
        <v>0.86424629876528414</v>
      </c>
      <c r="F26">
        <v>-49399266.139999866</v>
      </c>
      <c r="G26" s="90">
        <v>-3.3124795859126484E-2</v>
      </c>
      <c r="H26">
        <v>170487452</v>
      </c>
      <c r="I26">
        <v>197970950.91999996</v>
      </c>
      <c r="J26">
        <v>27483498.919999957</v>
      </c>
      <c r="K26" s="90">
        <v>0.16120540601427932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/>
      <c r="D27" s="55"/>
      <c r="G27" s="90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t="s">
        <v>17</v>
      </c>
      <c r="B28">
        <v>464500000</v>
      </c>
      <c r="C28">
        <v>400238073</v>
      </c>
      <c r="D28">
        <v>595719568.33000004</v>
      </c>
      <c r="E28" s="90">
        <v>1.2824963796124866</v>
      </c>
      <c r="F28">
        <v>195481495.33000004</v>
      </c>
      <c r="G28" s="90">
        <v>0.48841304342877956</v>
      </c>
      <c r="H28">
        <v>28904954</v>
      </c>
      <c r="I28">
        <v>32297094.880000003</v>
      </c>
      <c r="J28">
        <v>3392140.8800000027</v>
      </c>
      <c r="K28" s="90">
        <v>0.11735500011520526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/>
      <c r="D29" s="55"/>
      <c r="G29" s="90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t="s">
        <v>18</v>
      </c>
      <c r="B30">
        <v>231500000</v>
      </c>
      <c r="C30">
        <v>204733000</v>
      </c>
      <c r="D30">
        <v>217475440.54000002</v>
      </c>
      <c r="E30" s="90">
        <v>0.93941874963282945</v>
      </c>
      <c r="F30">
        <v>12742440.540000021</v>
      </c>
      <c r="G30" s="90">
        <v>6.22393094420539E-2</v>
      </c>
      <c r="H30">
        <v>19898196</v>
      </c>
      <c r="I30">
        <v>21139264.350000001</v>
      </c>
      <c r="J30">
        <v>1241068.3500000015</v>
      </c>
      <c r="K30" s="90">
        <v>6.2370897844206658E-2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/>
      <c r="D31" s="55"/>
      <c r="G31" s="90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t="s">
        <v>19</v>
      </c>
      <c r="B32">
        <v>187300000</v>
      </c>
      <c r="C32">
        <v>151672494</v>
      </c>
      <c r="D32">
        <v>187917858.36000001</v>
      </c>
      <c r="E32" s="90">
        <v>1.0032987632674855</v>
      </c>
      <c r="F32">
        <v>36245364.360000014</v>
      </c>
      <c r="G32" s="90">
        <v>0.23897124260381725</v>
      </c>
      <c r="H32">
        <v>2048595</v>
      </c>
      <c r="I32">
        <v>3845897.6799999997</v>
      </c>
      <c r="J32">
        <v>1797302.6799999997</v>
      </c>
      <c r="K32" s="90">
        <v>0.87733430961219749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/>
      <c r="D33" s="55"/>
      <c r="G33" s="90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t="s">
        <v>20</v>
      </c>
      <c r="B34">
        <v>155200000</v>
      </c>
      <c r="C34">
        <v>142616982</v>
      </c>
      <c r="D34">
        <v>134028059.66</v>
      </c>
      <c r="E34" s="90">
        <v>0.86358285863402062</v>
      </c>
      <c r="F34">
        <v>-8588922.3400000036</v>
      </c>
      <c r="G34" s="90">
        <v>-6.0223700007899506E-2</v>
      </c>
      <c r="H34">
        <v>13824597</v>
      </c>
      <c r="I34">
        <v>12585039.889999999</v>
      </c>
      <c r="J34">
        <v>-1239557.1100000013</v>
      </c>
      <c r="K34" s="90">
        <v>-8.966316414142135E-2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/>
      <c r="D35" s="55"/>
      <c r="G35" s="90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t="s">
        <v>21</v>
      </c>
      <c r="B36">
        <v>69500000</v>
      </c>
      <c r="C36">
        <v>63379928</v>
      </c>
      <c r="D36">
        <v>65780551.670000002</v>
      </c>
      <c r="E36" s="90">
        <v>0.94648275784172664</v>
      </c>
      <c r="F36">
        <v>2400623.6700000018</v>
      </c>
      <c r="G36" s="90">
        <v>3.7876718162254804E-2</v>
      </c>
      <c r="H36">
        <v>5221671</v>
      </c>
      <c r="I36">
        <v>6326055.1699999999</v>
      </c>
      <c r="J36">
        <v>1104384.17</v>
      </c>
      <c r="K36" s="90">
        <v>0.21150014430246561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/>
      <c r="D37" s="55"/>
      <c r="G37" s="90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t="s">
        <v>22</v>
      </c>
      <c r="B38">
        <v>31000000</v>
      </c>
      <c r="C38">
        <v>28248707</v>
      </c>
      <c r="D38">
        <v>27624369.93</v>
      </c>
      <c r="E38" s="90">
        <v>0.89110870741935488</v>
      </c>
      <c r="F38">
        <v>-624337.0700000003</v>
      </c>
      <c r="G38" s="90">
        <v>-2.2101438837536892E-2</v>
      </c>
      <c r="H38">
        <v>2585387</v>
      </c>
      <c r="I38">
        <v>2656210.71</v>
      </c>
      <c r="J38">
        <v>70823.709999999963</v>
      </c>
      <c r="K38" s="90">
        <v>2.7393852448395525E-2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/>
      <c r="D39" s="55"/>
      <c r="G39" s="90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t="s">
        <v>23</v>
      </c>
      <c r="B40">
        <v>78300000</v>
      </c>
      <c r="C40">
        <v>71775000</v>
      </c>
      <c r="D40">
        <v>66434384.589999996</v>
      </c>
      <c r="E40" s="90">
        <v>0.84845957330779054</v>
      </c>
      <c r="F40">
        <v>-5340615.4100000039</v>
      </c>
      <c r="G40" s="90">
        <v>-7.4407738209683091E-2</v>
      </c>
      <c r="H40">
        <v>6525000</v>
      </c>
      <c r="I40">
        <v>5566104.2599999998</v>
      </c>
      <c r="J40">
        <v>-958895.74000000022</v>
      </c>
      <c r="K40" s="90">
        <v>-0.14695720153256708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/>
      <c r="D41" s="55"/>
      <c r="G41" s="90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t="s">
        <v>24</v>
      </c>
      <c r="B42">
        <v>2000000</v>
      </c>
      <c r="C42">
        <v>1815895</v>
      </c>
      <c r="D42">
        <v>4302058.8499999996</v>
      </c>
      <c r="E42" s="90">
        <v>2.1510294249999999</v>
      </c>
      <c r="F42">
        <v>2486163.8499999996</v>
      </c>
      <c r="G42" s="90">
        <v>1.3691121182667498</v>
      </c>
      <c r="H42">
        <v>180938</v>
      </c>
      <c r="I42">
        <v>411311.67</v>
      </c>
      <c r="J42">
        <v>230373.66999999998</v>
      </c>
      <c r="K42" s="90">
        <v>1.2732188373918136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/>
      <c r="D43" s="55"/>
      <c r="G43" s="90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t="s">
        <v>25</v>
      </c>
      <c r="B44">
        <v>0</v>
      </c>
      <c r="C44">
        <v>0</v>
      </c>
      <c r="D44">
        <v>4463.45</v>
      </c>
      <c r="E44" s="90">
        <v>0</v>
      </c>
      <c r="F44">
        <v>4463.45</v>
      </c>
      <c r="G44" s="90">
        <v>0</v>
      </c>
      <c r="H44">
        <v>0</v>
      </c>
      <c r="I44">
        <v>0</v>
      </c>
      <c r="J44">
        <v>0</v>
      </c>
      <c r="K44" s="90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/>
      <c r="D45" s="55"/>
      <c r="G45" s="90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t="s">
        <v>26</v>
      </c>
      <c r="B46">
        <v>10800000</v>
      </c>
      <c r="C46">
        <v>9322636</v>
      </c>
      <c r="D46">
        <v>9013587.3399999999</v>
      </c>
      <c r="E46" s="90">
        <v>0.83459142037037037</v>
      </c>
      <c r="F46">
        <v>-309048.66000000015</v>
      </c>
      <c r="G46" s="90">
        <v>-3.3150351467117256E-2</v>
      </c>
      <c r="H46">
        <v>1056325</v>
      </c>
      <c r="I46">
        <v>1168089.6499999999</v>
      </c>
      <c r="J46">
        <v>111764.64999999991</v>
      </c>
      <c r="K46" s="90">
        <v>0.10580517359714095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/>
      <c r="D47" s="55"/>
      <c r="G47" s="90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t="s">
        <v>27</v>
      </c>
      <c r="B48">
        <v>0</v>
      </c>
      <c r="C48">
        <v>0</v>
      </c>
      <c r="D48">
        <v>0</v>
      </c>
      <c r="E48" s="90">
        <v>0</v>
      </c>
      <c r="F48">
        <v>0</v>
      </c>
      <c r="G48" s="90">
        <v>0</v>
      </c>
      <c r="H48">
        <v>0</v>
      </c>
      <c r="I48">
        <v>0</v>
      </c>
      <c r="J48">
        <v>0</v>
      </c>
      <c r="K48" s="90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/>
      <c r="D49" s="55"/>
      <c r="G49" s="90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t="s">
        <v>28</v>
      </c>
      <c r="B50">
        <v>8400000</v>
      </c>
      <c r="C50">
        <v>8332786</v>
      </c>
      <c r="D50">
        <v>8690077.0300000012</v>
      </c>
      <c r="E50" s="90">
        <v>1.0345329797619049</v>
      </c>
      <c r="F50">
        <v>357291.03000000119</v>
      </c>
      <c r="G50" s="90">
        <v>4.2877739809950861E-2</v>
      </c>
      <c r="H50">
        <v>560386</v>
      </c>
      <c r="I50">
        <v>240560.8</v>
      </c>
      <c r="J50">
        <v>-319825.2</v>
      </c>
      <c r="K50" s="90">
        <v>-0.57072303733497987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/>
      <c r="D51" s="55"/>
      <c r="G51" s="90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t="s">
        <v>29</v>
      </c>
      <c r="B52">
        <v>0</v>
      </c>
      <c r="C52">
        <v>0</v>
      </c>
      <c r="D52">
        <v>0</v>
      </c>
      <c r="E52" s="90">
        <v>0</v>
      </c>
      <c r="F52">
        <v>0</v>
      </c>
      <c r="G52" s="90">
        <v>0</v>
      </c>
      <c r="H52">
        <v>0</v>
      </c>
      <c r="I52">
        <v>0</v>
      </c>
      <c r="J52">
        <v>0</v>
      </c>
      <c r="K52" s="90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/>
      <c r="D53" s="55"/>
      <c r="E53" s="90"/>
      <c r="G53" s="90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t="s">
        <v>203</v>
      </c>
      <c r="B54">
        <v>4300000</v>
      </c>
      <c r="C54">
        <v>3998600</v>
      </c>
      <c r="D54">
        <v>3622888.6100000003</v>
      </c>
      <c r="E54" s="90">
        <v>0.84253223488372098</v>
      </c>
      <c r="F54">
        <v>-375711.38999999966</v>
      </c>
      <c r="G54" s="90">
        <v>-9.3960733756814796E-2</v>
      </c>
      <c r="H54">
        <v>304179</v>
      </c>
      <c r="I54">
        <v>245263.89</v>
      </c>
      <c r="J54">
        <v>-58915.109999999986</v>
      </c>
      <c r="K54" s="90">
        <v>-0.19368565877328806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/>
      <c r="C55" s="91"/>
      <c r="D55" s="92"/>
      <c r="G55" s="90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t="s">
        <v>30</v>
      </c>
      <c r="B56">
        <v>1200000</v>
      </c>
      <c r="C56">
        <v>1200000</v>
      </c>
      <c r="D56">
        <v>1200000</v>
      </c>
      <c r="E56" s="90">
        <v>1</v>
      </c>
      <c r="F56">
        <v>0</v>
      </c>
      <c r="G56" s="90">
        <v>0</v>
      </c>
      <c r="H56">
        <v>0</v>
      </c>
      <c r="I56">
        <v>0</v>
      </c>
      <c r="J56">
        <v>0</v>
      </c>
      <c r="K56" s="90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/>
      <c r="D57" s="55"/>
      <c r="G57" s="90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t="s">
        <v>31</v>
      </c>
      <c r="B58" s="104">
        <v>139300000</v>
      </c>
      <c r="C58" s="41">
        <v>128584619</v>
      </c>
      <c r="D58" s="41">
        <v>118040758.41</v>
      </c>
      <c r="E58" s="22">
        <v>0.8473852003589375</v>
      </c>
      <c r="F58" s="41">
        <v>-10543860.590000004</v>
      </c>
      <c r="G58" s="22">
        <v>-8.1999392089033632E-2</v>
      </c>
      <c r="H58" s="41">
        <v>13394231</v>
      </c>
      <c r="I58" s="41">
        <v>12081613.58</v>
      </c>
      <c r="J58" s="41">
        <v>-1312617.42</v>
      </c>
      <c r="K58" s="41">
        <v>-9.7998714521199459E-2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t="s">
        <v>0</v>
      </c>
      <c r="B59" s="72"/>
      <c r="C59" s="73"/>
      <c r="D59" s="55"/>
      <c r="G59" s="90"/>
      <c r="H59" s="55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t="s">
        <v>204</v>
      </c>
      <c r="B60">
        <v>4997700000</v>
      </c>
      <c r="C60">
        <v>4390306927</v>
      </c>
      <c r="D60" s="93">
        <v>4576109452.71</v>
      </c>
      <c r="E60" s="90">
        <v>0.91564308636172642</v>
      </c>
      <c r="F60">
        <v>185802525.71000037</v>
      </c>
      <c r="G60" s="90">
        <v>4.2321078867477629E-2</v>
      </c>
      <c r="H60">
        <v>425076741</v>
      </c>
      <c r="I60">
        <v>462614160.88999987</v>
      </c>
      <c r="J60">
        <v>37537419.889999926</v>
      </c>
      <c r="K60" s="90">
        <v>8.8307395510967099E-2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/>
      <c r="B61" s="55"/>
      <c r="D61" s="55"/>
      <c r="E61" s="90"/>
      <c r="G61" s="90"/>
      <c r="H61" s="55"/>
      <c r="J61" s="55"/>
      <c r="K61" s="90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t="s">
        <v>205</v>
      </c>
      <c r="B62" s="62">
        <v>0</v>
      </c>
      <c r="C62" s="62">
        <v>0</v>
      </c>
      <c r="D62" s="62">
        <v>0</v>
      </c>
      <c r="E62" s="94">
        <v>0</v>
      </c>
      <c r="F62" s="62">
        <v>0</v>
      </c>
      <c r="G62" s="94">
        <v>0</v>
      </c>
      <c r="H62" s="62">
        <v>0</v>
      </c>
      <c r="I62" s="62">
        <v>0</v>
      </c>
      <c r="J62" s="62">
        <v>0</v>
      </c>
      <c r="K62" s="94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/>
      <c r="B63" s="104"/>
      <c r="C63" s="104"/>
      <c r="D63" s="55"/>
      <c r="E63" s="22"/>
      <c r="F63" s="41"/>
      <c r="G63" s="22"/>
      <c r="H63" s="41"/>
      <c r="I63" s="41"/>
      <c r="J63" s="41"/>
      <c r="K63" s="41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t="s">
        <v>32</v>
      </c>
      <c r="B64" s="122">
        <v>4997700000</v>
      </c>
      <c r="C64" s="43">
        <v>4390306927</v>
      </c>
      <c r="D64" s="56">
        <v>4576109452.71</v>
      </c>
      <c r="E64" s="138">
        <v>0.91564308636172642</v>
      </c>
      <c r="F64" s="43">
        <v>185802525.71000004</v>
      </c>
      <c r="G64" s="27">
        <v>4.232107886747756E-2</v>
      </c>
      <c r="H64" s="122">
        <v>425076741</v>
      </c>
      <c r="I64" s="43">
        <v>462614160.88999987</v>
      </c>
      <c r="J64" s="56">
        <v>37537419.889999926</v>
      </c>
      <c r="K64" s="138">
        <v>8.8307395510967099E-2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/>
      <c r="C65" s="73"/>
      <c r="D65" s="55"/>
      <c r="G65" s="75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t="s">
        <v>33</v>
      </c>
      <c r="B66" s="72"/>
      <c r="C66" s="73" t="s">
        <v>0</v>
      </c>
      <c r="D66" s="55" t="s">
        <v>0</v>
      </c>
      <c r="E66" t="s">
        <v>0</v>
      </c>
      <c r="F66" t="s">
        <v>0</v>
      </c>
      <c r="G66" s="75" t="s">
        <v>0</v>
      </c>
      <c r="H66" t="s">
        <v>0</v>
      </c>
      <c r="J66" t="s">
        <v>0</v>
      </c>
      <c r="K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/>
      <c r="B67" s="72"/>
      <c r="C67" s="73"/>
      <c r="D67" s="55"/>
      <c r="G67" s="75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/>
      <c r="B68" s="72"/>
      <c r="C68" s="73"/>
      <c r="D68" s="55"/>
      <c r="G68" s="75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131" t="s">
        <v>283</v>
      </c>
      <c r="B69" s="72"/>
      <c r="C69" s="73"/>
      <c r="D69" s="55"/>
      <c r="G69" s="75"/>
      <c r="H69" s="76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131" t="s">
        <v>34</v>
      </c>
      <c r="B70" s="72"/>
      <c r="C70" s="73"/>
      <c r="D70" s="55"/>
      <c r="G70" s="75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131" t="s">
        <v>334</v>
      </c>
      <c r="B71" s="72"/>
      <c r="C71" s="73"/>
      <c r="D71" s="55"/>
      <c r="G71" s="75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/>
      <c r="B72" s="72"/>
      <c r="C72" s="73"/>
      <c r="D72" s="55"/>
      <c r="G72" s="75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/>
      <c r="B73" s="72"/>
      <c r="C73" s="73"/>
      <c r="D73" s="55"/>
      <c r="G73" s="75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/>
      <c r="B74" s="80" t="s">
        <v>300</v>
      </c>
      <c r="C74" s="77" t="s">
        <v>300</v>
      </c>
      <c r="D74" s="81" t="s">
        <v>35</v>
      </c>
      <c r="E74" s="132" t="s">
        <v>35</v>
      </c>
      <c r="F74" s="82" t="s">
        <v>340</v>
      </c>
      <c r="G74" s="82" t="s">
        <v>329</v>
      </c>
      <c r="H74" s="132" t="s">
        <v>6</v>
      </c>
      <c r="I74" s="132" t="s">
        <v>6</v>
      </c>
      <c r="J74" t="s">
        <v>36</v>
      </c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/>
      <c r="B75" s="95">
        <v>2014</v>
      </c>
      <c r="C75" s="83">
        <v>2013</v>
      </c>
      <c r="D75" s="81" t="s">
        <v>11</v>
      </c>
      <c r="E75" s="132" t="s">
        <v>11</v>
      </c>
      <c r="F75" s="132" t="s">
        <v>37</v>
      </c>
      <c r="G75" s="82" t="s">
        <v>37</v>
      </c>
      <c r="H75" s="132" t="s">
        <v>38</v>
      </c>
      <c r="I75" s="132" t="s">
        <v>38</v>
      </c>
      <c r="J75" t="s">
        <v>14</v>
      </c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t="s">
        <v>12</v>
      </c>
      <c r="B76" s="84" t="s">
        <v>3</v>
      </c>
      <c r="C76" s="96" t="s">
        <v>3</v>
      </c>
      <c r="D76" s="97" t="s">
        <v>13</v>
      </c>
      <c r="E76" s="133" t="s">
        <v>10</v>
      </c>
      <c r="F76" s="85">
        <v>41790</v>
      </c>
      <c r="G76" s="85">
        <v>41425</v>
      </c>
      <c r="H76" s="133" t="s">
        <v>13</v>
      </c>
      <c r="I76" s="133" t="s">
        <v>10</v>
      </c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/>
      <c r="B77" s="72"/>
      <c r="C77" s="73"/>
      <c r="D77" s="55"/>
      <c r="E77" s="55"/>
      <c r="G77" s="75"/>
      <c r="H77" s="55"/>
      <c r="I77" s="55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t="s">
        <v>15</v>
      </c>
      <c r="B78" s="55">
        <v>166080703.43999997</v>
      </c>
      <c r="C78" s="98">
        <v>157550611.82999998</v>
      </c>
      <c r="D78" s="55">
        <v>8530091.6099999845</v>
      </c>
      <c r="E78" s="90">
        <v>5.41419135788829E-2</v>
      </c>
      <c r="F78" s="98">
        <v>1694346861.0800002</v>
      </c>
      <c r="G78" s="55">
        <v>1636387884.6900001</v>
      </c>
      <c r="H78" s="55">
        <v>57958976.390000105</v>
      </c>
      <c r="I78" s="90">
        <v>3.5418849609107163E-2</v>
      </c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/>
      <c r="D79" s="55"/>
      <c r="G79" s="92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t="s">
        <v>16</v>
      </c>
      <c r="B80">
        <v>197970950.91999996</v>
      </c>
      <c r="C80">
        <v>261810686.73000002</v>
      </c>
      <c r="D80">
        <v>-63839735.810000062</v>
      </c>
      <c r="E80" s="90">
        <v>-0.24383930467986079</v>
      </c>
      <c r="F80">
        <v>1441908524.8600001</v>
      </c>
      <c r="G80" s="92">
        <v>1447044997.27</v>
      </c>
      <c r="H80">
        <v>-5136472.4099998474</v>
      </c>
      <c r="I80" s="90">
        <v>-3.5496286706289946E-3</v>
      </c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/>
      <c r="G81" s="92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t="s">
        <v>17</v>
      </c>
      <c r="B82">
        <v>32297094.880000003</v>
      </c>
      <c r="C82">
        <v>59594760.959999993</v>
      </c>
      <c r="D82">
        <v>-27297666.079999991</v>
      </c>
      <c r="E82" s="90">
        <v>-0.45805479609729766</v>
      </c>
      <c r="F82">
        <v>595719568.33000004</v>
      </c>
      <c r="G82" s="92">
        <v>457100062.39999998</v>
      </c>
      <c r="H82">
        <v>138619505.93000007</v>
      </c>
      <c r="I82" s="90">
        <v>0.30325855831692416</v>
      </c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/>
      <c r="G83" s="92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t="s">
        <v>18</v>
      </c>
      <c r="B84">
        <v>21139264.350000001</v>
      </c>
      <c r="C84">
        <v>20543717.859999999</v>
      </c>
      <c r="D84">
        <v>595546.49000000209</v>
      </c>
      <c r="E84" s="90">
        <v>2.8989226490477225E-2</v>
      </c>
      <c r="F84">
        <v>217475440.54000002</v>
      </c>
      <c r="G84" s="92">
        <v>205038246.12</v>
      </c>
      <c r="H84">
        <v>12437194.420000017</v>
      </c>
      <c r="I84" s="90">
        <v>6.0657924340228042E-2</v>
      </c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/>
      <c r="G85" s="92"/>
      <c r="I85" s="90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t="s">
        <v>19</v>
      </c>
      <c r="B86">
        <v>3845897.6799999997</v>
      </c>
      <c r="C86">
        <v>1861014.26</v>
      </c>
      <c r="D86">
        <v>1984883.4199999997</v>
      </c>
      <c r="E86" s="90">
        <v>1.0665600273261742</v>
      </c>
      <c r="F86">
        <v>187917858.36000001</v>
      </c>
      <c r="G86" s="92">
        <v>139686202.77999997</v>
      </c>
      <c r="H86">
        <v>48231655.580000043</v>
      </c>
      <c r="I86" s="90">
        <v>0.34528575206502621</v>
      </c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/>
      <c r="G87" s="92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t="s">
        <v>20</v>
      </c>
      <c r="B88">
        <v>12585039.889999999</v>
      </c>
      <c r="C88">
        <v>13413403.9</v>
      </c>
      <c r="D88">
        <v>-828364.01000000164</v>
      </c>
      <c r="E88" s="90">
        <v>-6.1756435292312464E-2</v>
      </c>
      <c r="F88">
        <v>134028059.66</v>
      </c>
      <c r="G88" s="92">
        <v>138375039.22</v>
      </c>
      <c r="H88">
        <v>-4346979.5600000024</v>
      </c>
      <c r="I88" s="90">
        <v>-3.141447752790745E-2</v>
      </c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/>
      <c r="G89" s="92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t="s">
        <v>21</v>
      </c>
      <c r="B90">
        <v>6326055.1699999999</v>
      </c>
      <c r="C90">
        <v>6706120.7800000003</v>
      </c>
      <c r="D90">
        <v>-380065.61000000034</v>
      </c>
      <c r="E90" s="90">
        <v>-5.6674435559450259E-2</v>
      </c>
      <c r="F90">
        <v>65780551.670000002</v>
      </c>
      <c r="G90" s="92">
        <v>65074615</v>
      </c>
      <c r="H90">
        <v>705936.67000000179</v>
      </c>
      <c r="I90" s="90">
        <v>1.0848111356479048E-2</v>
      </c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/>
      <c r="G91" s="92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t="s">
        <v>22</v>
      </c>
      <c r="B92">
        <v>2656210.71</v>
      </c>
      <c r="C92">
        <v>2457288.73</v>
      </c>
      <c r="D92">
        <v>198921.97999999998</v>
      </c>
      <c r="E92" s="90">
        <v>8.0951813912400916E-2</v>
      </c>
      <c r="F92">
        <v>27624369.93</v>
      </c>
      <c r="G92" s="92">
        <v>27699936.280000005</v>
      </c>
      <c r="H92">
        <v>-75566.350000005215</v>
      </c>
      <c r="I92" s="90">
        <v>-2.7280333512740198E-3</v>
      </c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/>
      <c r="G93" s="92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t="s">
        <v>23</v>
      </c>
      <c r="B94">
        <v>5566104.2599999998</v>
      </c>
      <c r="C94">
        <v>6776437.0199999996</v>
      </c>
      <c r="D94">
        <v>-1210332.7599999998</v>
      </c>
      <c r="E94" s="90">
        <v>-0.17860901775192767</v>
      </c>
      <c r="F94">
        <v>66434384.589999996</v>
      </c>
      <c r="G94" s="92">
        <v>70501511.709999979</v>
      </c>
      <c r="H94">
        <v>-4067127.1199999824</v>
      </c>
      <c r="I94" s="90">
        <v>-5.7688509385864679E-2</v>
      </c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/>
      <c r="G95" s="92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t="s">
        <v>24</v>
      </c>
      <c r="B96">
        <v>411311.67</v>
      </c>
      <c r="C96">
        <v>295228.58999999997</v>
      </c>
      <c r="D96">
        <v>116083.08000000002</v>
      </c>
      <c r="E96" s="90">
        <v>0.39319728485645661</v>
      </c>
      <c r="F96">
        <v>4302058.8499999996</v>
      </c>
      <c r="G96">
        <v>5214111.3</v>
      </c>
      <c r="H96">
        <v>-912052.45000000019</v>
      </c>
      <c r="I96" s="90">
        <v>-0.17492001944799304</v>
      </c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t="s">
        <v>25</v>
      </c>
      <c r="B98">
        <v>0</v>
      </c>
      <c r="C98">
        <v>0</v>
      </c>
      <c r="D98">
        <v>0</v>
      </c>
      <c r="E98" s="90">
        <v>0</v>
      </c>
      <c r="F98">
        <v>4463.45</v>
      </c>
      <c r="G98">
        <v>1504680.97</v>
      </c>
      <c r="H98">
        <v>-1500217.52</v>
      </c>
      <c r="I98" s="90">
        <v>-0.9970336236790448</v>
      </c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t="s">
        <v>26</v>
      </c>
      <c r="B100">
        <v>1168089.6499999999</v>
      </c>
      <c r="C100">
        <v>1126143.5</v>
      </c>
      <c r="D100">
        <v>41946.149999999907</v>
      </c>
      <c r="E100" s="90">
        <v>3.7247606543926157E-2</v>
      </c>
      <c r="F100">
        <v>9013587.3399999999</v>
      </c>
      <c r="G100">
        <v>7258403.3100000005</v>
      </c>
      <c r="H100">
        <v>1755184.0299999993</v>
      </c>
      <c r="I100" s="90">
        <v>0.24181406778290462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t="s">
        <v>27</v>
      </c>
      <c r="B102">
        <v>0</v>
      </c>
      <c r="C102">
        <v>0</v>
      </c>
      <c r="D102">
        <v>0</v>
      </c>
      <c r="E102" s="90">
        <v>0</v>
      </c>
      <c r="F102">
        <v>0</v>
      </c>
      <c r="G102">
        <v>0</v>
      </c>
      <c r="H102">
        <v>0</v>
      </c>
      <c r="I102" s="90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t="s">
        <v>28</v>
      </c>
      <c r="B104">
        <v>240560.8</v>
      </c>
      <c r="C104">
        <v>940672.44000000006</v>
      </c>
      <c r="D104">
        <v>-700111.64000000013</v>
      </c>
      <c r="E104" s="90">
        <v>-0.74426719677255571</v>
      </c>
      <c r="F104">
        <v>8690077.0300000012</v>
      </c>
      <c r="G104">
        <v>9085507.8200000022</v>
      </c>
      <c r="H104">
        <v>-395430.79000000097</v>
      </c>
      <c r="I104" s="90">
        <v>-4.3523245792550631E-2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t="s">
        <v>29</v>
      </c>
      <c r="B106">
        <v>0</v>
      </c>
      <c r="C106">
        <v>0</v>
      </c>
      <c r="D106">
        <v>0</v>
      </c>
      <c r="E106" s="90">
        <v>0</v>
      </c>
      <c r="F106">
        <v>0</v>
      </c>
      <c r="G106">
        <v>0</v>
      </c>
      <c r="H106">
        <v>0</v>
      </c>
      <c r="I106" s="90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/>
      <c r="E107" s="90"/>
      <c r="G107" s="92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t="s">
        <v>203</v>
      </c>
      <c r="B108">
        <v>245263.89</v>
      </c>
      <c r="C108">
        <v>315021.45</v>
      </c>
      <c r="D108">
        <v>-69757.56</v>
      </c>
      <c r="E108" s="90">
        <v>-0.22143749258979029</v>
      </c>
      <c r="F108">
        <v>3622888.6100000003</v>
      </c>
      <c r="G108" s="92">
        <v>4190091.5</v>
      </c>
      <c r="H108">
        <v>-567202.88999999966</v>
      </c>
      <c r="I108" s="90">
        <v>-0.13536766201883649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/>
      <c r="G109" s="92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t="s">
        <v>30</v>
      </c>
      <c r="B110">
        <v>0</v>
      </c>
      <c r="C110">
        <v>0</v>
      </c>
      <c r="D110">
        <v>0</v>
      </c>
      <c r="E110" s="90">
        <v>0</v>
      </c>
      <c r="F110">
        <v>1200000</v>
      </c>
      <c r="G110">
        <v>1200000</v>
      </c>
      <c r="H110">
        <v>0</v>
      </c>
      <c r="I110" s="90">
        <v>0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/>
      <c r="G111" s="92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t="s">
        <v>31</v>
      </c>
      <c r="B112" s="104">
        <v>12081613.58</v>
      </c>
      <c r="C112" s="41">
        <v>14346523.440000001</v>
      </c>
      <c r="D112" s="41">
        <v>-2264909.8600000013</v>
      </c>
      <c r="E112" s="22">
        <v>-0.15787168713537481</v>
      </c>
      <c r="F112" s="41">
        <v>118040758.41</v>
      </c>
      <c r="G112" s="139">
        <v>128831221.30999999</v>
      </c>
      <c r="H112" s="41">
        <v>-10790462.899999991</v>
      </c>
      <c r="I112" s="22">
        <v>-8.3756583150255567E-2</v>
      </c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/>
      <c r="D113" s="55"/>
      <c r="G113" s="92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t="s">
        <v>204</v>
      </c>
      <c r="B114">
        <v>462614160.88999987</v>
      </c>
      <c r="C114">
        <v>547737631.48999989</v>
      </c>
      <c r="D114">
        <v>-85123470.600000054</v>
      </c>
      <c r="E114" s="90">
        <v>-0.15540920635385294</v>
      </c>
      <c r="F114">
        <v>4576109452.71</v>
      </c>
      <c r="G114" s="92">
        <v>4344192511.6800003</v>
      </c>
      <c r="H114">
        <v>231916941.03000045</v>
      </c>
      <c r="I114" s="90">
        <v>5.3385511900418237E-2</v>
      </c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/>
      <c r="B115" s="55"/>
      <c r="D115" s="55"/>
      <c r="G115" s="92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t="s">
        <v>205</v>
      </c>
      <c r="B116">
        <v>0</v>
      </c>
      <c r="C116">
        <v>0</v>
      </c>
      <c r="D116">
        <v>0</v>
      </c>
      <c r="E116" s="90">
        <v>0</v>
      </c>
      <c r="F116">
        <v>0</v>
      </c>
      <c r="G116">
        <v>0</v>
      </c>
      <c r="H116">
        <v>0</v>
      </c>
      <c r="I116" s="90">
        <v>0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/>
      <c r="B117" s="104"/>
      <c r="C117" s="41"/>
      <c r="D117" s="41"/>
      <c r="E117" s="22"/>
      <c r="F117" s="41"/>
      <c r="G117" s="139"/>
      <c r="H117" s="41"/>
      <c r="I117" s="22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t="s">
        <v>32</v>
      </c>
      <c r="B118" s="122">
        <v>462614160.88999987</v>
      </c>
      <c r="C118" s="43">
        <v>547737631.48999989</v>
      </c>
      <c r="D118" s="56">
        <v>-85123470.600000054</v>
      </c>
      <c r="E118" s="138">
        <v>-0.15540920635385294</v>
      </c>
      <c r="F118" s="43">
        <v>4576109452.71</v>
      </c>
      <c r="G118" s="140">
        <v>4344192511.6800003</v>
      </c>
      <c r="H118" s="122">
        <v>231916941.03000045</v>
      </c>
      <c r="I118" s="43">
        <v>5.3385511900418237E-2</v>
      </c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/>
      <c r="B119" s="72"/>
      <c r="C119" s="73"/>
      <c r="D119" s="55"/>
      <c r="G119" s="75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t="s">
        <v>33</v>
      </c>
      <c r="B120" s="72"/>
      <c r="C120" s="73"/>
      <c r="D120" s="55"/>
      <c r="G120" s="75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0"/>
      <c r="B121" s="66"/>
      <c r="C121" s="69"/>
      <c r="D121" s="67"/>
      <c r="E121" s="3"/>
      <c r="F121" s="12"/>
      <c r="G121" s="6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0"/>
      <c r="B122" s="66"/>
      <c r="C122" s="69"/>
      <c r="D122" s="67"/>
      <c r="E122" s="3"/>
      <c r="F122" s="12"/>
      <c r="G122" s="6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2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2" t="s">
        <v>285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00" t="s">
        <v>341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00" t="s">
        <v>330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01" t="s">
        <v>342</v>
      </c>
      <c r="E128" s="101" t="s">
        <v>331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300</v>
      </c>
      <c r="C129" s="54" t="s">
        <v>300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2014</v>
      </c>
      <c r="C130" s="30">
        <v>2013</v>
      </c>
      <c r="D130" s="102">
        <v>41820</v>
      </c>
      <c r="E130" s="49">
        <v>41455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99" t="s">
        <v>256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166080703.43999997</v>
      </c>
      <c r="C133" s="20">
        <v>157550611.31</v>
      </c>
      <c r="D133" s="20">
        <v>1694346858.9199998</v>
      </c>
      <c r="E133" s="20">
        <v>1636387888.8299999</v>
      </c>
      <c r="F133" s="20">
        <v>57958970.089999914</v>
      </c>
      <c r="G133" s="21">
        <v>3.5400000000000098E-2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257</v>
      </c>
      <c r="B134" s="103">
        <v>1666666</v>
      </c>
      <c r="C134" s="44">
        <v>1666666</v>
      </c>
      <c r="D134" s="44">
        <v>18333326</v>
      </c>
      <c r="E134" s="44">
        <v>18333326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03">
        <v>36408657.489999995</v>
      </c>
      <c r="C135" s="44">
        <v>35328097.210000001</v>
      </c>
      <c r="D135" s="45">
        <v>374091390.32000005</v>
      </c>
      <c r="E135" s="45">
        <v>363874993.0399999</v>
      </c>
      <c r="F135" s="44">
        <v>10216397.28000015</v>
      </c>
      <c r="G135" s="21">
        <v>2.8100000000000014E-2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258</v>
      </c>
      <c r="B136" s="103">
        <v>945825.04</v>
      </c>
      <c r="C136" s="44">
        <v>0</v>
      </c>
      <c r="D136" s="45">
        <v>8829261.8000000007</v>
      </c>
      <c r="E136" s="45">
        <v>6618823.1100000003</v>
      </c>
      <c r="F136" s="44">
        <v>2210438.6900000004</v>
      </c>
      <c r="G136" s="21">
        <v>0.33400000000000007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259</v>
      </c>
      <c r="B137" s="103">
        <v>232578.14</v>
      </c>
      <c r="C137" s="44">
        <v>204222</v>
      </c>
      <c r="D137" s="44">
        <v>3596051.9200000004</v>
      </c>
      <c r="E137" s="44">
        <v>5640777.75</v>
      </c>
      <c r="F137" s="44">
        <v>-2044725.8299999996</v>
      </c>
      <c r="G137" s="21">
        <v>-0.36250000000000004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260</v>
      </c>
      <c r="B138" s="103">
        <v>0</v>
      </c>
      <c r="C138" s="44">
        <v>0</v>
      </c>
      <c r="D138" s="44">
        <v>42000000</v>
      </c>
      <c r="E138" s="44">
        <v>41999999.999999993</v>
      </c>
      <c r="F138" s="44">
        <v>0</v>
      </c>
      <c r="G138" s="21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261</v>
      </c>
      <c r="B139" s="103">
        <v>27089252.170000002</v>
      </c>
      <c r="C139" s="44">
        <v>27656521.09</v>
      </c>
      <c r="D139" s="44">
        <v>248199293.30000001</v>
      </c>
      <c r="E139" s="44">
        <v>241152283.17000002</v>
      </c>
      <c r="F139" s="44">
        <v>7047010.1299999952</v>
      </c>
      <c r="G139" s="21">
        <v>2.9199999999999893E-2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262</v>
      </c>
      <c r="B140" s="103">
        <v>20977.5</v>
      </c>
      <c r="C140" s="44">
        <v>13651.14</v>
      </c>
      <c r="D140" s="44">
        <v>457611.48999999993</v>
      </c>
      <c r="E140" s="44">
        <v>362543.62000000005</v>
      </c>
      <c r="F140" s="44">
        <v>95067.869999999879</v>
      </c>
      <c r="G140" s="21">
        <v>0.26219999999999999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263</v>
      </c>
      <c r="B141" s="103">
        <v>16504200.48</v>
      </c>
      <c r="C141" s="44">
        <v>16201354.01</v>
      </c>
      <c r="D141" s="44">
        <v>158706006.50999999</v>
      </c>
      <c r="E141" s="44">
        <v>146221759.87</v>
      </c>
      <c r="F141" s="44">
        <v>12484246.639999986</v>
      </c>
      <c r="G141" s="21">
        <v>8.539999999999992E-2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264</v>
      </c>
      <c r="B142" s="103">
        <v>34124.44</v>
      </c>
      <c r="C142" s="44">
        <v>65401.06</v>
      </c>
      <c r="D142" s="44">
        <v>247997.9</v>
      </c>
      <c r="E142" s="44">
        <v>509097.29</v>
      </c>
      <c r="F142" s="44">
        <v>-261099.38999999998</v>
      </c>
      <c r="G142" s="21">
        <v>-0.51290000000000002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265</v>
      </c>
      <c r="B143" s="103">
        <v>657661.02</v>
      </c>
      <c r="C143" s="44">
        <v>733629.9</v>
      </c>
      <c r="D143" s="44">
        <v>7460806.0200000014</v>
      </c>
      <c r="E143" s="44">
        <v>8207486.0700000003</v>
      </c>
      <c r="F143" s="44">
        <v>-746680.04999999888</v>
      </c>
      <c r="G143" s="21">
        <v>-9.099999999999997E-2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266</v>
      </c>
      <c r="B144" s="103">
        <v>68654.53</v>
      </c>
      <c r="C144" s="44">
        <v>65400</v>
      </c>
      <c r="D144" s="44">
        <v>736035.14000000013</v>
      </c>
      <c r="E144" s="44">
        <v>743450</v>
      </c>
      <c r="F144" s="44">
        <v>-7414.8599999998696</v>
      </c>
      <c r="G144" s="21">
        <v>-1.0000000000000009E-2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217</v>
      </c>
      <c r="B145" s="103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267</v>
      </c>
      <c r="B146" s="103">
        <v>0</v>
      </c>
      <c r="C146" s="44">
        <v>150000</v>
      </c>
      <c r="D146" s="44">
        <v>0</v>
      </c>
      <c r="E146" s="44">
        <v>1650000</v>
      </c>
      <c r="F146" s="44">
        <v>-1650000</v>
      </c>
      <c r="G146" s="21">
        <v>-1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268</v>
      </c>
      <c r="B147" s="103">
        <v>10761.02</v>
      </c>
      <c r="C147" s="44">
        <v>326304</v>
      </c>
      <c r="D147" s="44">
        <v>1279426.78</v>
      </c>
      <c r="E147" s="44">
        <v>3176178</v>
      </c>
      <c r="F147" s="44">
        <v>-1896751.22</v>
      </c>
      <c r="G147" s="21">
        <v>-0.59719999999999995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296</v>
      </c>
      <c r="B148" s="103">
        <v>0</v>
      </c>
      <c r="C148" s="44">
        <v>34350.400000000001</v>
      </c>
      <c r="D148" s="44">
        <v>1273966.3799999999</v>
      </c>
      <c r="E148" s="44">
        <v>365079.2</v>
      </c>
      <c r="F148" s="44">
        <v>908887.17999999993</v>
      </c>
      <c r="G148" s="21">
        <v>2.4895999999999998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04">
        <v>250000</v>
      </c>
      <c r="C149" s="41">
        <v>250000</v>
      </c>
      <c r="D149" s="41">
        <v>2750000</v>
      </c>
      <c r="E149" s="41">
        <v>2750000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269</v>
      </c>
      <c r="B150" s="50">
        <v>249970061.26999992</v>
      </c>
      <c r="C150" s="20">
        <v>240246208.12</v>
      </c>
      <c r="D150" s="20">
        <v>2562308032.4799995</v>
      </c>
      <c r="E150" s="20">
        <v>2477993685.9499993</v>
      </c>
      <c r="F150" s="20">
        <v>84314346.530000061</v>
      </c>
      <c r="G150" s="21">
        <v>3.400000000000003E-2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05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99" t="s">
        <v>270</v>
      </c>
      <c r="B152" s="105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21139264.350000001</v>
      </c>
      <c r="C153" s="20">
        <v>20543718.259999998</v>
      </c>
      <c r="D153" s="20">
        <v>217475442.95000002</v>
      </c>
      <c r="E153" s="20">
        <v>205038243.63999999</v>
      </c>
      <c r="F153" s="20">
        <v>12437199.310000032</v>
      </c>
      <c r="G153" s="21">
        <v>6.0699999999999976E-2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271</v>
      </c>
      <c r="B154" s="103">
        <v>3076034.78</v>
      </c>
      <c r="C154" s="44">
        <v>2550671.19</v>
      </c>
      <c r="D154" s="44">
        <v>31094343.420000002</v>
      </c>
      <c r="E154" s="44">
        <v>28351707.140000004</v>
      </c>
      <c r="F154" s="44">
        <v>2742636.2799999975</v>
      </c>
      <c r="G154" s="21">
        <v>9.6700000000000008E-2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260</v>
      </c>
      <c r="B155" s="103">
        <v>0</v>
      </c>
      <c r="C155" s="44">
        <v>0</v>
      </c>
      <c r="D155" s="44">
        <v>3999999.9999999995</v>
      </c>
      <c r="E155" s="44">
        <v>4000000</v>
      </c>
      <c r="F155" s="44">
        <v>0</v>
      </c>
      <c r="G155" s="21">
        <v>0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217</v>
      </c>
      <c r="B156" s="103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261</v>
      </c>
      <c r="B157" s="104">
        <v>2932188.8200000003</v>
      </c>
      <c r="C157" s="41">
        <v>2830816.92</v>
      </c>
      <c r="D157" s="41">
        <v>27097198.07</v>
      </c>
      <c r="E157" s="41">
        <v>25326049.880000003</v>
      </c>
      <c r="F157" s="41">
        <v>1771148.1899999976</v>
      </c>
      <c r="G157" s="22">
        <v>6.9900000000000073E-2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272</v>
      </c>
      <c r="B158" s="50">
        <v>27147487.950000003</v>
      </c>
      <c r="C158" s="20">
        <v>25925206.369999997</v>
      </c>
      <c r="D158" s="20">
        <v>279666984.44</v>
      </c>
      <c r="E158" s="20">
        <v>262716000.66</v>
      </c>
      <c r="F158" s="20">
        <v>16950983.780000027</v>
      </c>
      <c r="G158" s="21">
        <v>6.4500000000000002E-2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05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99" t="s">
        <v>273</v>
      </c>
      <c r="B160" s="105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197970950.92000002</v>
      </c>
      <c r="C161" s="20">
        <v>261810686.72999999</v>
      </c>
      <c r="D161" s="20">
        <v>1441908525.3300002</v>
      </c>
      <c r="E161" s="20">
        <v>1447044997.8700001</v>
      </c>
      <c r="F161" s="20">
        <v>-5136472.5399999619</v>
      </c>
      <c r="G161" s="21">
        <v>-3.4999999999999476E-3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274</v>
      </c>
      <c r="B162" s="106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275</v>
      </c>
      <c r="B163" s="106">
        <v>653085.48</v>
      </c>
      <c r="C163" s="46">
        <v>4060652.43</v>
      </c>
      <c r="D163" s="46">
        <v>12105353.09</v>
      </c>
      <c r="E163" s="46">
        <v>-1174939.8399999994</v>
      </c>
      <c r="F163" s="46">
        <v>13280292.93</v>
      </c>
      <c r="G163" s="34">
        <v>-11.303000000000001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295</v>
      </c>
      <c r="B164" s="106">
        <v>0</v>
      </c>
      <c r="C164" s="46">
        <v>14104</v>
      </c>
      <c r="D164" s="46">
        <v>-756505</v>
      </c>
      <c r="E164" s="46">
        <v>74104</v>
      </c>
      <c r="F164" s="46">
        <v>-830609</v>
      </c>
      <c r="G164" s="34">
        <v>-11.2087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287</v>
      </c>
      <c r="B165" s="106">
        <v>50266.34</v>
      </c>
      <c r="C165" s="46">
        <v>62862.399999999994</v>
      </c>
      <c r="D165" s="46">
        <v>867152.67</v>
      </c>
      <c r="E165" s="46">
        <v>1776182.65</v>
      </c>
      <c r="F165" s="46">
        <v>-909029.97999999986</v>
      </c>
      <c r="G165" s="34">
        <v>-0.51180000000000003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288</v>
      </c>
      <c r="B166" s="106">
        <v>221508</v>
      </c>
      <c r="C166" s="46">
        <v>870869</v>
      </c>
      <c r="D166" s="46">
        <v>2575821</v>
      </c>
      <c r="E166" s="46">
        <v>1485056</v>
      </c>
      <c r="F166" s="46">
        <v>1090765</v>
      </c>
      <c r="G166" s="34">
        <v>0.73449999999999993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276</v>
      </c>
      <c r="B167" s="104">
        <v>23629171.150000002</v>
      </c>
      <c r="C167" s="41">
        <v>25526381.130000006</v>
      </c>
      <c r="D167" s="37">
        <v>365196943.76999998</v>
      </c>
      <c r="E167" s="37">
        <v>258910784.28999999</v>
      </c>
      <c r="F167" s="37">
        <v>106286159.47999999</v>
      </c>
      <c r="G167" s="22">
        <v>0.41050000000000009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277</v>
      </c>
      <c r="B168" s="50">
        <v>222524981.89000002</v>
      </c>
      <c r="C168" s="20">
        <v>292345555.69</v>
      </c>
      <c r="D168" s="20">
        <v>1821897290.8600001</v>
      </c>
      <c r="E168" s="20">
        <v>1708116184.9700003</v>
      </c>
      <c r="F168" s="20">
        <v>113781105.89000003</v>
      </c>
      <c r="G168" s="21">
        <v>6.6599999999999993E-2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05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99" t="s">
        <v>278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32297094.880000003</v>
      </c>
      <c r="C171" s="20">
        <v>59594760.959999993</v>
      </c>
      <c r="D171" s="20">
        <v>595719568.48000002</v>
      </c>
      <c r="E171" s="20">
        <v>457100062.36000001</v>
      </c>
      <c r="F171" s="20">
        <v>138619506.12</v>
      </c>
      <c r="G171" s="21">
        <v>0.3032999999999999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276</v>
      </c>
      <c r="B172" s="104">
        <v>4467465.129999999</v>
      </c>
      <c r="C172" s="41">
        <v>3646646.63</v>
      </c>
      <c r="D172" s="41">
        <v>56567698.160000011</v>
      </c>
      <c r="E172" s="41">
        <v>75922432.619999975</v>
      </c>
      <c r="F172" s="41">
        <v>-19354734.459999964</v>
      </c>
      <c r="G172" s="22">
        <v>-0.25490000000000002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279</v>
      </c>
      <c r="B173" s="50">
        <v>36764560.010000005</v>
      </c>
      <c r="C173" s="20">
        <v>63241407.589999996</v>
      </c>
      <c r="D173" s="20">
        <v>652287266.63999999</v>
      </c>
      <c r="E173" s="20">
        <v>533022494.98000002</v>
      </c>
      <c r="F173" s="20">
        <v>119264771.66000004</v>
      </c>
      <c r="G173" s="21">
        <v>0.2238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05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99" t="s">
        <v>280</v>
      </c>
      <c r="B175" s="105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5566105.0899999999</v>
      </c>
      <c r="C176" s="20">
        <v>6776437</v>
      </c>
      <c r="D176" s="20">
        <v>66434386.069999993</v>
      </c>
      <c r="E176" s="20">
        <v>70501510.310000002</v>
      </c>
      <c r="F176" s="20">
        <v>-4067124.2400000095</v>
      </c>
      <c r="G176" s="21">
        <v>-5.7699999999999974E-2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215</v>
      </c>
      <c r="B177" s="107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216</v>
      </c>
      <c r="B178" s="107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217</v>
      </c>
      <c r="B179" s="107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04">
        <v>1408532.6</v>
      </c>
      <c r="C180" s="41">
        <v>1304843.24</v>
      </c>
      <c r="D180" s="41">
        <v>14704798.790000001</v>
      </c>
      <c r="E180" s="41">
        <v>16043259.220000001</v>
      </c>
      <c r="F180" s="41">
        <v>-1338460.4299999997</v>
      </c>
      <c r="G180" s="22">
        <v>-8.340000000000003E-2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6974637.6899999995</v>
      </c>
      <c r="C181" s="20">
        <v>8081280.2400000002</v>
      </c>
      <c r="D181" s="20">
        <v>81139184.859999999</v>
      </c>
      <c r="E181" s="20">
        <v>86544769.530000001</v>
      </c>
      <c r="F181" s="20">
        <v>-5405584.6700000092</v>
      </c>
      <c r="G181" s="21">
        <v>-6.25E-2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03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99" t="s">
        <v>49</v>
      </c>
      <c r="B183" s="103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411310.5</v>
      </c>
      <c r="C184" s="20">
        <v>295227.7</v>
      </c>
      <c r="D184" s="20">
        <v>4302060.46</v>
      </c>
      <c r="E184" s="20">
        <v>5214109.0000000009</v>
      </c>
      <c r="F184" s="20">
        <v>-912048.54000000097</v>
      </c>
      <c r="G184" s="21">
        <v>-0.17490000000000006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215</v>
      </c>
      <c r="B185" s="107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216</v>
      </c>
      <c r="B186" s="107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217</v>
      </c>
      <c r="B187" s="107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04">
        <v>183451.3</v>
      </c>
      <c r="C188" s="41">
        <v>115309.96</v>
      </c>
      <c r="D188" s="41">
        <v>2193400.7599999998</v>
      </c>
      <c r="E188" s="41">
        <v>2697409.02</v>
      </c>
      <c r="F188" s="41">
        <v>-504008.26000000024</v>
      </c>
      <c r="G188" s="22">
        <v>-0.18679999999999997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594761.80000000005</v>
      </c>
      <c r="C189" s="20">
        <v>410537.66000000003</v>
      </c>
      <c r="D189" s="20">
        <v>6495461.2199999997</v>
      </c>
      <c r="E189" s="20">
        <v>7911518.0200000014</v>
      </c>
      <c r="F189" s="20">
        <v>-1416056.8000000012</v>
      </c>
      <c r="G189" s="21">
        <v>-0.17900000000000005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99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12081613.580000002</v>
      </c>
      <c r="C192" s="20">
        <v>14346522.84</v>
      </c>
      <c r="D192" s="20">
        <v>118040759.14999999</v>
      </c>
      <c r="E192" s="20">
        <v>128831220.95999999</v>
      </c>
      <c r="F192" s="50">
        <v>-10790461.810000002</v>
      </c>
      <c r="G192" s="21">
        <v>-8.3799999999999986E-2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03">
        <v>7307582.71</v>
      </c>
      <c r="C193" s="44">
        <v>7533008.8499999996</v>
      </c>
      <c r="D193" s="44">
        <v>76838296.719999999</v>
      </c>
      <c r="E193" s="44">
        <v>80872129.949999988</v>
      </c>
      <c r="F193" s="51">
        <v>-4033833.2299999893</v>
      </c>
      <c r="G193" s="21">
        <v>-4.9900000000000055E-2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03">
        <v>3000000</v>
      </c>
      <c r="C194" s="44">
        <v>3000000</v>
      </c>
      <c r="D194" s="44">
        <v>33000000</v>
      </c>
      <c r="E194" s="44">
        <v>33000000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217</v>
      </c>
      <c r="B195" s="103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04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22389196.290000003</v>
      </c>
      <c r="C197" s="20">
        <v>24879531.689999998</v>
      </c>
      <c r="D197" s="20">
        <v>227879055.87</v>
      </c>
      <c r="E197" s="20">
        <v>242703350.90999997</v>
      </c>
      <c r="F197" s="20">
        <v>-14824295.039999962</v>
      </c>
      <c r="G197" s="21">
        <v>-6.1100000000000043E-2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03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03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285</v>
      </c>
      <c r="B201" s="103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03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00" t="s">
        <v>341</v>
      </c>
      <c r="B203" s="103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00" t="s">
        <v>330</v>
      </c>
      <c r="B204" s="103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08"/>
      <c r="C205" s="7"/>
      <c r="D205" s="7" t="s">
        <v>342</v>
      </c>
      <c r="E205" s="7" t="s">
        <v>331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08" t="s">
        <v>300</v>
      </c>
      <c r="C206" s="7" t="s">
        <v>343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09">
        <v>2014</v>
      </c>
      <c r="C207" s="19">
        <v>2013</v>
      </c>
      <c r="D207" s="48">
        <v>41820</v>
      </c>
      <c r="E207" s="49">
        <v>41455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03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99" t="s">
        <v>56</v>
      </c>
      <c r="B209" s="103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03">
        <v>24581731.470000003</v>
      </c>
      <c r="C211" s="44">
        <v>24370592.480000004</v>
      </c>
      <c r="D211" s="44">
        <v>262836585.34999999</v>
      </c>
      <c r="E211" s="44">
        <v>258860276.69</v>
      </c>
      <c r="F211" s="44">
        <v>3976308.6599999964</v>
      </c>
      <c r="G211" s="21">
        <v>1.540000000000008E-2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03">
        <v>4413377.93</v>
      </c>
      <c r="C212" s="44">
        <v>4366168.42</v>
      </c>
      <c r="D212" s="44">
        <v>48188923.93</v>
      </c>
      <c r="E212" s="44">
        <v>47489175.770000003</v>
      </c>
      <c r="F212" s="44">
        <v>699748.15999999642</v>
      </c>
      <c r="G212" s="21">
        <v>1.4699999999999935E-2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03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03">
        <v>830829.9</v>
      </c>
      <c r="C214" s="44">
        <v>830829.9</v>
      </c>
      <c r="D214" s="44">
        <v>40754280.819999993</v>
      </c>
      <c r="E214" s="44">
        <v>41311480.949999996</v>
      </c>
      <c r="F214" s="44">
        <v>-557200.13000000268</v>
      </c>
      <c r="G214" s="21">
        <v>-1.3499999999999956E-2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03">
        <v>253691.21999999997</v>
      </c>
      <c r="C215" s="44">
        <v>557124.17999999993</v>
      </c>
      <c r="D215" s="44">
        <v>2763095.26</v>
      </c>
      <c r="E215" s="44">
        <v>2560903.8099999996</v>
      </c>
      <c r="F215" s="44">
        <v>202191.45000000019</v>
      </c>
      <c r="G215" s="21">
        <v>7.8999999999999959E-2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03">
        <v>478555.62</v>
      </c>
      <c r="C216" s="44">
        <v>489706.08999999997</v>
      </c>
      <c r="D216" s="44">
        <v>5239676.4600000009</v>
      </c>
      <c r="E216" s="44">
        <v>4849837.5999999996</v>
      </c>
      <c r="F216" s="44">
        <v>389838.86000000127</v>
      </c>
      <c r="G216" s="21">
        <v>8.0400000000000027E-2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03">
        <v>0</v>
      </c>
      <c r="C217" s="44">
        <v>765327.96</v>
      </c>
      <c r="D217" s="44">
        <v>1656364.79</v>
      </c>
      <c r="E217" s="44">
        <v>8740155.9399999995</v>
      </c>
      <c r="F217" s="44">
        <v>-7083791.1499999994</v>
      </c>
      <c r="G217" s="21">
        <v>-0.8105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03">
        <v>29832.880000000001</v>
      </c>
      <c r="C218" s="44">
        <v>34561.919999999998</v>
      </c>
      <c r="D218" s="44">
        <v>295372.70999999996</v>
      </c>
      <c r="E218" s="44">
        <v>274488.24</v>
      </c>
      <c r="F218" s="44">
        <v>20884.469999999972</v>
      </c>
      <c r="G218" s="21">
        <v>7.6100000000000056E-2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03">
        <v>11515.49</v>
      </c>
      <c r="C219" s="44">
        <v>7561.58</v>
      </c>
      <c r="D219" s="44">
        <v>114013.87</v>
      </c>
      <c r="E219" s="44">
        <v>100173.15999999997</v>
      </c>
      <c r="F219" s="44">
        <v>13840.710000000021</v>
      </c>
      <c r="G219" s="21">
        <v>0.1382000000000001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03">
        <v>155434.34</v>
      </c>
      <c r="C220" s="44">
        <v>155434.34</v>
      </c>
      <c r="D220" s="44">
        <v>1448903.79</v>
      </c>
      <c r="E220" s="44">
        <v>1448903.79</v>
      </c>
      <c r="F220" s="44">
        <v>0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03">
        <v>133035.66</v>
      </c>
      <c r="C221" s="44">
        <v>151603.09</v>
      </c>
      <c r="D221" s="44">
        <v>1530256.9899999998</v>
      </c>
      <c r="E221" s="44">
        <v>1567819</v>
      </c>
      <c r="F221" s="44">
        <v>-37562.010000000242</v>
      </c>
      <c r="G221" s="21">
        <v>-2.4000000000000021E-2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03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231</v>
      </c>
      <c r="B223" s="103">
        <v>23340.5</v>
      </c>
      <c r="C223" s="44">
        <v>21600.36</v>
      </c>
      <c r="D223" s="44">
        <v>175222.65</v>
      </c>
      <c r="E223" s="44">
        <v>158284.49999999994</v>
      </c>
      <c r="F223" s="44">
        <v>16938.150000000052</v>
      </c>
      <c r="G223" s="21">
        <v>0.10699999999999998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03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06">
        <v>811302.14</v>
      </c>
      <c r="C225" s="46">
        <v>655072.67000000004</v>
      </c>
      <c r="D225" s="46">
        <v>8238419.71</v>
      </c>
      <c r="E225" s="46">
        <v>7799809.3500000006</v>
      </c>
      <c r="F225" s="46">
        <v>438610.3599999994</v>
      </c>
      <c r="G225" s="34">
        <v>5.6200000000000028E-2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228</v>
      </c>
      <c r="B226" s="106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10">
        <v>31722647.149999999</v>
      </c>
      <c r="C227" s="32">
        <v>32405582.990000006</v>
      </c>
      <c r="D227" s="32">
        <v>382041116.32999992</v>
      </c>
      <c r="E227" s="32">
        <v>383961308.80000007</v>
      </c>
      <c r="F227" s="32">
        <v>-1920192.4700000091</v>
      </c>
      <c r="G227" s="35">
        <v>-5.0000000000000044E-3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05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99" t="s">
        <v>70</v>
      </c>
      <c r="B229" s="103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1168089.6499999999</v>
      </c>
      <c r="C230" s="20">
        <v>1126143.5</v>
      </c>
      <c r="D230" s="20">
        <v>9013587.5</v>
      </c>
      <c r="E230" s="20">
        <v>7258403.7200000007</v>
      </c>
      <c r="F230" s="20">
        <v>1755183.7799999993</v>
      </c>
      <c r="G230" s="21">
        <v>0.24180000000000001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03">
        <v>6754464.7599999998</v>
      </c>
      <c r="C231" s="44">
        <v>5379303.9400000004</v>
      </c>
      <c r="D231" s="44">
        <v>49703837.75</v>
      </c>
      <c r="E231" s="44">
        <v>49040349.120000005</v>
      </c>
      <c r="F231" s="44">
        <v>663488.62999999523</v>
      </c>
      <c r="G231" s="21">
        <v>1.3500000000000068E-2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03">
        <v>1610493</v>
      </c>
      <c r="C232" s="44">
        <v>1335368.5</v>
      </c>
      <c r="D232" s="44">
        <v>14060821.5</v>
      </c>
      <c r="E232" s="44">
        <v>13844804.5</v>
      </c>
      <c r="F232" s="44">
        <v>216017</v>
      </c>
      <c r="G232" s="21">
        <v>1.5600000000000058E-2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03">
        <v>2480</v>
      </c>
      <c r="C233" s="44">
        <v>2200</v>
      </c>
      <c r="D233" s="44">
        <v>20820</v>
      </c>
      <c r="E233" s="44">
        <v>22260</v>
      </c>
      <c r="F233" s="44">
        <v>-1440</v>
      </c>
      <c r="G233" s="21">
        <v>-6.469999999999998E-2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247</v>
      </c>
      <c r="B234" s="103">
        <v>1197432</v>
      </c>
      <c r="C234" s="44">
        <v>988012</v>
      </c>
      <c r="D234" s="44">
        <v>10319824</v>
      </c>
      <c r="E234" s="44">
        <v>10169068</v>
      </c>
      <c r="F234" s="44">
        <v>150756</v>
      </c>
      <c r="G234" s="21">
        <v>1.4799999999999924E-2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03">
        <v>2816763.79</v>
      </c>
      <c r="C235" s="44">
        <v>2138421.61</v>
      </c>
      <c r="D235" s="44">
        <v>25447968.149999999</v>
      </c>
      <c r="E235" s="44">
        <v>23521979.949999999</v>
      </c>
      <c r="F235" s="44">
        <v>1925988.1999999993</v>
      </c>
      <c r="G235" s="21">
        <v>8.1900000000000084E-2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244</v>
      </c>
      <c r="B236" s="103">
        <v>168</v>
      </c>
      <c r="C236" s="44">
        <v>384</v>
      </c>
      <c r="D236" s="44">
        <v>1944</v>
      </c>
      <c r="E236" s="44">
        <v>2328</v>
      </c>
      <c r="F236" s="44">
        <v>-384</v>
      </c>
      <c r="G236" s="21">
        <v>-0.16490000000000005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03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03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03">
        <v>37004</v>
      </c>
      <c r="C239" s="44">
        <v>32872</v>
      </c>
      <c r="D239" s="44">
        <v>397561</v>
      </c>
      <c r="E239" s="44">
        <v>382783</v>
      </c>
      <c r="F239" s="44">
        <v>14778</v>
      </c>
      <c r="G239" s="21">
        <v>3.8599999999999968E-2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03">
        <v>23699.47</v>
      </c>
      <c r="C240" s="44">
        <v>23081.98</v>
      </c>
      <c r="D240" s="44">
        <v>554909.31000000006</v>
      </c>
      <c r="E240" s="44">
        <v>742327.71</v>
      </c>
      <c r="F240" s="44">
        <v>-187418.39999999991</v>
      </c>
      <c r="G240" s="21">
        <v>-0.25249999999999995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03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236</v>
      </c>
      <c r="B242" s="103">
        <v>1219.5</v>
      </c>
      <c r="C242" s="44">
        <v>32974</v>
      </c>
      <c r="D242" s="44">
        <v>243535.5</v>
      </c>
      <c r="E242" s="44">
        <v>349512</v>
      </c>
      <c r="F242" s="44">
        <v>-105976.5</v>
      </c>
      <c r="G242" s="21">
        <v>-0.30320000000000003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03">
        <v>26922</v>
      </c>
      <c r="C243" s="44">
        <v>23508</v>
      </c>
      <c r="D243" s="44">
        <v>234900</v>
      </c>
      <c r="E243" s="44">
        <v>228426</v>
      </c>
      <c r="F243" s="44">
        <v>6474</v>
      </c>
      <c r="G243" s="21">
        <v>2.8299999999999992E-2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03">
        <v>53180</v>
      </c>
      <c r="C244" s="44">
        <v>49620</v>
      </c>
      <c r="D244" s="44">
        <v>499300</v>
      </c>
      <c r="E244" s="44">
        <v>524480</v>
      </c>
      <c r="F244" s="44">
        <v>-25180</v>
      </c>
      <c r="G244" s="21">
        <v>-4.8000000000000043E-2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209</v>
      </c>
      <c r="B245" s="103">
        <v>875</v>
      </c>
      <c r="C245" s="44">
        <v>1025</v>
      </c>
      <c r="D245" s="44">
        <v>9500</v>
      </c>
      <c r="E245" s="44">
        <v>10800</v>
      </c>
      <c r="F245" s="44">
        <v>-1300</v>
      </c>
      <c r="G245" s="21">
        <v>-0.12039999999999995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213</v>
      </c>
      <c r="B246" s="103">
        <v>6325</v>
      </c>
      <c r="C246" s="44">
        <v>4925</v>
      </c>
      <c r="D246" s="44">
        <v>58900</v>
      </c>
      <c r="E246" s="44">
        <v>59800</v>
      </c>
      <c r="F246" s="44">
        <v>-900</v>
      </c>
      <c r="G246" s="21">
        <v>-1.5100000000000002E-2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227</v>
      </c>
      <c r="B247" s="103">
        <v>58359.360000000001</v>
      </c>
      <c r="C247" s="44">
        <v>53350.239999999998</v>
      </c>
      <c r="D247" s="44">
        <v>469270.07999999996</v>
      </c>
      <c r="E247" s="44">
        <v>469020.67999999993</v>
      </c>
      <c r="F247" s="44">
        <v>249.40000000002328</v>
      </c>
      <c r="G247" s="21">
        <v>4.9999999999994493E-4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210</v>
      </c>
      <c r="B248" s="103">
        <v>425745.14</v>
      </c>
      <c r="C248" s="44">
        <v>327468.26</v>
      </c>
      <c r="D248" s="44">
        <v>3851173.42</v>
      </c>
      <c r="E248" s="44">
        <v>3651295.3200000003</v>
      </c>
      <c r="F248" s="44">
        <v>199878.09999999963</v>
      </c>
      <c r="G248" s="21">
        <v>5.4699999999999971E-2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11" t="s">
        <v>289</v>
      </c>
      <c r="B249" s="103">
        <v>384</v>
      </c>
      <c r="C249" s="44">
        <v>600</v>
      </c>
      <c r="D249" s="44">
        <v>4416</v>
      </c>
      <c r="E249" s="44">
        <v>4608</v>
      </c>
      <c r="F249" s="44">
        <v>-192</v>
      </c>
      <c r="G249" s="21">
        <v>-4.1699999999999959E-2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06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282</v>
      </c>
      <c r="B251" s="106">
        <v>72763.509999999995</v>
      </c>
      <c r="C251" s="46">
        <v>103437.14</v>
      </c>
      <c r="D251" s="46">
        <v>2774458.9999999995</v>
      </c>
      <c r="E251" s="46">
        <v>4121831.580000001</v>
      </c>
      <c r="F251" s="46">
        <v>-1347372.5800000015</v>
      </c>
      <c r="G251" s="34">
        <v>-0.32689999999999997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239</v>
      </c>
      <c r="B252" s="106">
        <v>3456</v>
      </c>
      <c r="C252" s="46">
        <v>2424</v>
      </c>
      <c r="D252" s="46">
        <v>31752</v>
      </c>
      <c r="E252" s="46">
        <v>30456</v>
      </c>
      <c r="F252" s="46">
        <v>1296</v>
      </c>
      <c r="G252" s="34">
        <v>4.2599999999999971E-2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12" t="s">
        <v>326</v>
      </c>
      <c r="B253" s="104">
        <v>384</v>
      </c>
      <c r="C253" s="41">
        <v>408</v>
      </c>
      <c r="D253" s="25">
        <v>5352</v>
      </c>
      <c r="E253" s="41">
        <v>4224</v>
      </c>
      <c r="F253" s="41">
        <v>1128</v>
      </c>
      <c r="G253" s="22">
        <v>0.2669999999999999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14260208.18</v>
      </c>
      <c r="C254" s="20">
        <v>11625527.170000002</v>
      </c>
      <c r="D254" s="20">
        <v>117703831.21000001</v>
      </c>
      <c r="E254" s="20">
        <v>114438757.58</v>
      </c>
      <c r="F254" s="20">
        <v>3265073.629999992</v>
      </c>
      <c r="G254" s="21">
        <v>2.849999999999997E-2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03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99" t="s">
        <v>80</v>
      </c>
      <c r="B256" s="103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34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290</v>
      </c>
      <c r="B258" s="113">
        <v>1401257.85</v>
      </c>
      <c r="C258" s="24">
        <v>1037694.59</v>
      </c>
      <c r="D258" s="41">
        <v>9211723.3600000013</v>
      </c>
      <c r="E258" s="41">
        <v>9097202.1899999995</v>
      </c>
      <c r="F258" s="41">
        <v>114521.17000000179</v>
      </c>
      <c r="G258" s="22">
        <v>1.2599999999999945E-2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1401257.85</v>
      </c>
      <c r="C259" s="20">
        <v>1037694.59</v>
      </c>
      <c r="D259" s="20">
        <v>9211723.3600000013</v>
      </c>
      <c r="E259" s="20">
        <v>9097202.1899999995</v>
      </c>
      <c r="F259" s="20">
        <v>114521.17000000179</v>
      </c>
      <c r="G259" s="21">
        <v>1.2599999999999945E-2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03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99" t="s">
        <v>82</v>
      </c>
      <c r="B261" s="103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3845897.6799999988</v>
      </c>
      <c r="C262" s="20">
        <v>1861014.2600000005</v>
      </c>
      <c r="D262" s="20">
        <v>187917858.00000003</v>
      </c>
      <c r="E262" s="20">
        <v>139686202.40000001</v>
      </c>
      <c r="F262" s="20">
        <v>48231655.600000024</v>
      </c>
      <c r="G262" s="21">
        <v>0.34529999999999994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03">
        <v>1732791.54</v>
      </c>
      <c r="C263" s="44">
        <v>1286844.3</v>
      </c>
      <c r="D263" s="44">
        <v>8097842.5299999993</v>
      </c>
      <c r="E263" s="44">
        <v>7663105.5599999996</v>
      </c>
      <c r="F263" s="44">
        <v>434736.96999999974</v>
      </c>
      <c r="G263" s="21">
        <v>5.6699999999999973E-2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03">
        <v>1732791.9</v>
      </c>
      <c r="C264" s="44">
        <v>1286844.6200000001</v>
      </c>
      <c r="D264" s="44">
        <v>8097843.7999999989</v>
      </c>
      <c r="E264" s="44">
        <v>7663106.2999999998</v>
      </c>
      <c r="F264" s="44">
        <v>434737.49999999907</v>
      </c>
      <c r="G264" s="21">
        <v>5.6699999999999973E-2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03">
        <v>1145195.1599999999</v>
      </c>
      <c r="C265" s="44">
        <v>782493.35</v>
      </c>
      <c r="D265" s="44">
        <v>4175299.25</v>
      </c>
      <c r="E265" s="44">
        <v>3835017.67</v>
      </c>
      <c r="F265" s="44">
        <v>340281.58000000007</v>
      </c>
      <c r="G265" s="21">
        <v>8.8700000000000001E-2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217</v>
      </c>
      <c r="B266" s="103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251</v>
      </c>
      <c r="B267" s="103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03">
        <v>0</v>
      </c>
      <c r="C268" s="44">
        <v>0</v>
      </c>
      <c r="D268" s="44">
        <v>0</v>
      </c>
      <c r="E268" s="44">
        <v>1000</v>
      </c>
      <c r="F268" s="44">
        <v>-1000</v>
      </c>
      <c r="G268" s="21">
        <v>-1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04">
        <v>56331.519999999997</v>
      </c>
      <c r="C269" s="41">
        <v>36270.47</v>
      </c>
      <c r="D269" s="41">
        <v>228623.56999999998</v>
      </c>
      <c r="E269" s="41">
        <v>229340.03</v>
      </c>
      <c r="F269" s="41">
        <v>-716.46000000002095</v>
      </c>
      <c r="G269" s="22">
        <v>-3.0999999999999917E-3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8513007.7999999989</v>
      </c>
      <c r="C270" s="20">
        <v>5253467</v>
      </c>
      <c r="D270" s="20">
        <v>208517467.15000004</v>
      </c>
      <c r="E270" s="20">
        <v>159077771.96000001</v>
      </c>
      <c r="F270" s="20">
        <v>49439695.19000002</v>
      </c>
      <c r="G270" s="21">
        <v>0.31079999999999997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03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99" t="s">
        <v>88</v>
      </c>
      <c r="B272" s="103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6326055.1699999999</v>
      </c>
      <c r="C273" s="20">
        <v>6706120.7799999993</v>
      </c>
      <c r="D273" s="20">
        <v>65780551.719999999</v>
      </c>
      <c r="E273" s="20">
        <v>65074614.75</v>
      </c>
      <c r="F273" s="20">
        <v>705936.96999999881</v>
      </c>
      <c r="G273" s="21">
        <v>1.0799999999999921E-2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03">
        <v>29775</v>
      </c>
      <c r="C274" s="44">
        <v>31875</v>
      </c>
      <c r="D274" s="44">
        <v>296985</v>
      </c>
      <c r="E274" s="44">
        <v>314675</v>
      </c>
      <c r="F274" s="44">
        <v>-17690</v>
      </c>
      <c r="G274" s="21">
        <v>-5.6200000000000028E-2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03">
        <v>208935</v>
      </c>
      <c r="C275" s="44">
        <v>210875</v>
      </c>
      <c r="D275" s="44">
        <v>2270515</v>
      </c>
      <c r="E275" s="44">
        <v>2230195</v>
      </c>
      <c r="F275" s="44">
        <v>40320</v>
      </c>
      <c r="G275" s="21">
        <v>1.8100000000000005E-2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04">
        <v>565623.99</v>
      </c>
      <c r="C276" s="41">
        <v>561391.02</v>
      </c>
      <c r="D276" s="41">
        <v>6147090.6900000004</v>
      </c>
      <c r="E276" s="41">
        <v>5865725.8300000001</v>
      </c>
      <c r="F276" s="41">
        <v>281364.86000000034</v>
      </c>
      <c r="G276" s="22">
        <v>4.8000000000000043E-2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7130389.1600000001</v>
      </c>
      <c r="C277" s="20">
        <v>7510261.7999999989</v>
      </c>
      <c r="D277" s="20">
        <v>74495142.409999996</v>
      </c>
      <c r="E277" s="20">
        <v>73485210.579999998</v>
      </c>
      <c r="F277" s="20">
        <v>1009931.8299999991</v>
      </c>
      <c r="G277" s="21">
        <v>1.3700000000000045E-2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99" t="s">
        <v>297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104">
        <v>417.66</v>
      </c>
      <c r="C280" s="41">
        <v>0</v>
      </c>
      <c r="D280" s="41">
        <v>709833.78000000014</v>
      </c>
      <c r="E280" s="41">
        <v>731935.93</v>
      </c>
      <c r="F280" s="41">
        <v>-22102.149999999907</v>
      </c>
      <c r="G280" s="22">
        <v>-3.0200000000000005E-2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298</v>
      </c>
      <c r="B281" s="103">
        <v>417.66</v>
      </c>
      <c r="C281" s="11">
        <v>0</v>
      </c>
      <c r="D281" s="11">
        <v>709833.78000000014</v>
      </c>
      <c r="E281" s="11">
        <v>731935.93</v>
      </c>
      <c r="F281" s="11">
        <v>-22102.149999999907</v>
      </c>
      <c r="G281" s="21">
        <v>-3.0200000000000005E-2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03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03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03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285</v>
      </c>
      <c r="B285" s="103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03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00" t="s">
        <v>341</v>
      </c>
      <c r="B287" s="103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00" t="s">
        <v>330</v>
      </c>
      <c r="B288" s="103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08"/>
      <c r="C289" s="7"/>
      <c r="D289" s="7" t="s">
        <v>342</v>
      </c>
      <c r="E289" s="7" t="s">
        <v>331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08" t="s">
        <v>300</v>
      </c>
      <c r="C290" s="7" t="s">
        <v>343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09">
        <v>2014</v>
      </c>
      <c r="C291" s="19">
        <v>2013</v>
      </c>
      <c r="D291" s="48">
        <v>41820</v>
      </c>
      <c r="E291" s="49">
        <v>41455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03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99" t="s">
        <v>91</v>
      </c>
      <c r="B293" s="103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13">
        <v>2656210.71</v>
      </c>
      <c r="C294" s="24">
        <v>2457288.73</v>
      </c>
      <c r="D294" s="24">
        <v>27624369.490000002</v>
      </c>
      <c r="E294" s="24">
        <v>27699936.75</v>
      </c>
      <c r="F294" s="24">
        <v>-75567.259999997914</v>
      </c>
      <c r="G294" s="22">
        <v>-2.7000000000000357E-3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2656210.71</v>
      </c>
      <c r="C295" s="20">
        <v>2457288.73</v>
      </c>
      <c r="D295" s="20">
        <v>27624369.490000002</v>
      </c>
      <c r="E295" s="20">
        <v>27699936.75</v>
      </c>
      <c r="F295" s="32">
        <v>-75567.259999997914</v>
      </c>
      <c r="G295" s="21">
        <v>-2.7000000000000357E-3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99" t="s">
        <v>246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247</v>
      </c>
      <c r="B298" s="113">
        <v>123103.26</v>
      </c>
      <c r="C298" s="24">
        <v>93753</v>
      </c>
      <c r="D298" s="24">
        <v>1108548.77</v>
      </c>
      <c r="E298" s="24">
        <v>1003216</v>
      </c>
      <c r="F298" s="24">
        <v>105332.77000000002</v>
      </c>
      <c r="G298" s="22">
        <v>0.10499999999999998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248</v>
      </c>
      <c r="B299" s="50">
        <v>123103.26</v>
      </c>
      <c r="C299" s="20">
        <v>93753</v>
      </c>
      <c r="D299" s="20">
        <v>1108548.77</v>
      </c>
      <c r="E299" s="20">
        <v>1003216</v>
      </c>
      <c r="F299" s="32">
        <v>105332.77000000002</v>
      </c>
      <c r="G299" s="21">
        <v>0.10499999999999998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03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99" t="s">
        <v>93</v>
      </c>
      <c r="B301" s="103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13">
        <v>0</v>
      </c>
      <c r="C302" s="24">
        <v>0</v>
      </c>
      <c r="D302" s="24">
        <v>4463.45</v>
      </c>
      <c r="E302" s="24">
        <v>1504680.97</v>
      </c>
      <c r="F302" s="24">
        <v>-1500217.52</v>
      </c>
      <c r="G302" s="22">
        <v>-0.997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0</v>
      </c>
      <c r="C303" s="20">
        <v>0</v>
      </c>
      <c r="D303" s="20">
        <v>4463.45</v>
      </c>
      <c r="E303" s="20">
        <v>1504680.97</v>
      </c>
      <c r="F303" s="32">
        <v>-1500217.52</v>
      </c>
      <c r="G303" s="21">
        <v>-0.997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03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99" t="s">
        <v>95</v>
      </c>
      <c r="B305" s="103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13">
        <v>240560.8</v>
      </c>
      <c r="C306" s="24">
        <v>940672.44</v>
      </c>
      <c r="D306" s="24">
        <v>8690076.790000001</v>
      </c>
      <c r="E306" s="24">
        <v>9085507.8200000003</v>
      </c>
      <c r="F306" s="24">
        <v>-395431.02999999933</v>
      </c>
      <c r="G306" s="22">
        <v>-4.3499999999999983E-2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240560.8</v>
      </c>
      <c r="C307" s="20">
        <v>940672.44</v>
      </c>
      <c r="D307" s="20">
        <v>8690076.790000001</v>
      </c>
      <c r="E307" s="20">
        <v>9085507.8200000003</v>
      </c>
      <c r="F307" s="32">
        <v>-395431.02999999933</v>
      </c>
      <c r="G307" s="21">
        <v>-4.3499999999999983E-2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03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99" t="s">
        <v>97</v>
      </c>
      <c r="B309" s="103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14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255</v>
      </c>
      <c r="B311" s="104">
        <v>816718.51</v>
      </c>
      <c r="C311" s="41">
        <v>880716.09</v>
      </c>
      <c r="D311" s="41">
        <v>6221518.2100000009</v>
      </c>
      <c r="E311" s="41">
        <v>6854030.7299999986</v>
      </c>
      <c r="F311" s="46">
        <v>-632512.51999999769</v>
      </c>
      <c r="G311" s="22">
        <v>-9.2300000000000049E-2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816718.51</v>
      </c>
      <c r="C312" s="20">
        <v>880716.09</v>
      </c>
      <c r="D312" s="20">
        <v>6221518.2100000009</v>
      </c>
      <c r="E312" s="20">
        <v>6854030.7299999986</v>
      </c>
      <c r="F312" s="32">
        <v>-632512.51999999769</v>
      </c>
      <c r="G312" s="21">
        <v>-9.2300000000000049E-2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99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13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03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99" t="s">
        <v>101</v>
      </c>
      <c r="B318" s="103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14">
        <v>99.48</v>
      </c>
      <c r="C319" s="33">
        <v>0</v>
      </c>
      <c r="D319" s="33">
        <v>2958.83</v>
      </c>
      <c r="E319" s="33">
        <v>8</v>
      </c>
      <c r="F319" s="33">
        <v>2950.83</v>
      </c>
      <c r="G319" s="34">
        <v>368.85379999999998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128</v>
      </c>
      <c r="B320" s="107">
        <v>61833.4</v>
      </c>
      <c r="C320" s="45">
        <v>66714.55</v>
      </c>
      <c r="D320" s="44">
        <v>686268.81</v>
      </c>
      <c r="E320" s="44">
        <v>643749.93000000005</v>
      </c>
      <c r="F320" s="44">
        <v>42518.880000000005</v>
      </c>
      <c r="G320" s="21">
        <v>6.6000000000000059E-2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129</v>
      </c>
      <c r="B321" s="115">
        <v>246935.55</v>
      </c>
      <c r="C321" s="47">
        <v>266858.39</v>
      </c>
      <c r="D321" s="41">
        <v>2732274.9699999997</v>
      </c>
      <c r="E321" s="41">
        <v>2574968.0000000005</v>
      </c>
      <c r="F321" s="41">
        <v>157306.96999999927</v>
      </c>
      <c r="G321" s="22">
        <v>6.1099999999999932E-2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232</v>
      </c>
      <c r="B322" s="50">
        <v>308868.43</v>
      </c>
      <c r="C322" s="20">
        <v>333572.94</v>
      </c>
      <c r="D322" s="20">
        <v>3421502.61</v>
      </c>
      <c r="E322" s="20">
        <v>3218725.9300000006</v>
      </c>
      <c r="F322" s="32">
        <v>202776.67999999924</v>
      </c>
      <c r="G322" s="21">
        <v>6.2999999999999945E-2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03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99" t="s">
        <v>102</v>
      </c>
      <c r="B324" s="103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13">
        <v>12585039.889999999</v>
      </c>
      <c r="C325" s="24">
        <v>13413403.9</v>
      </c>
      <c r="D325" s="24">
        <v>134028060.40000001</v>
      </c>
      <c r="E325" s="24">
        <v>138375039.06999999</v>
      </c>
      <c r="F325" s="24">
        <v>-4346978.6699999869</v>
      </c>
      <c r="G325" s="22">
        <v>-3.1399999999999983E-2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12585039.889999999</v>
      </c>
      <c r="C326" s="20">
        <v>13413403.9</v>
      </c>
      <c r="D326" s="20">
        <v>134028060.40000001</v>
      </c>
      <c r="E326" s="20">
        <v>138375039.06999999</v>
      </c>
      <c r="F326" s="32">
        <v>-4346978.6699999869</v>
      </c>
      <c r="G326" s="21">
        <v>-3.1399999999999983E-2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99" t="s">
        <v>207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14">
        <v>0</v>
      </c>
      <c r="C329" s="33">
        <v>0</v>
      </c>
      <c r="D329" s="33">
        <v>1200000</v>
      </c>
      <c r="E329" s="33">
        <v>1200000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143</v>
      </c>
      <c r="B330" s="107">
        <v>0</v>
      </c>
      <c r="C330" s="45">
        <v>0</v>
      </c>
      <c r="D330" s="44">
        <v>11196449.77</v>
      </c>
      <c r="E330" s="44">
        <v>11187645.449999999</v>
      </c>
      <c r="F330" s="44">
        <v>8804.320000000298</v>
      </c>
      <c r="G330" s="21">
        <v>7.9999999999991189E-4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144</v>
      </c>
      <c r="B331" s="115">
        <v>0</v>
      </c>
      <c r="C331" s="47">
        <v>0</v>
      </c>
      <c r="D331" s="41">
        <v>7603550.2300000004</v>
      </c>
      <c r="E331" s="41">
        <v>7612354.5499999998</v>
      </c>
      <c r="F331" s="41">
        <v>-8804.3199999993667</v>
      </c>
      <c r="G331" s="22">
        <v>-1.1999999999999789E-3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208</v>
      </c>
      <c r="B332" s="50">
        <v>0</v>
      </c>
      <c r="C332" s="20">
        <v>0</v>
      </c>
      <c r="D332" s="20">
        <v>20000000</v>
      </c>
      <c r="E332" s="20">
        <v>20000000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99" t="s">
        <v>104</v>
      </c>
      <c r="B334" s="103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13">
        <v>880</v>
      </c>
      <c r="C335" s="24">
        <v>0</v>
      </c>
      <c r="D335" s="24">
        <v>12280</v>
      </c>
      <c r="E335" s="24">
        <v>8350</v>
      </c>
      <c r="F335" s="24">
        <v>3930</v>
      </c>
      <c r="G335" s="22">
        <v>0.4706999999999999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880</v>
      </c>
      <c r="C336" s="20">
        <v>0</v>
      </c>
      <c r="D336" s="20">
        <v>12280</v>
      </c>
      <c r="E336" s="20">
        <v>8350</v>
      </c>
      <c r="F336" s="32">
        <v>3930</v>
      </c>
      <c r="G336" s="21">
        <v>0.4706999999999999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03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99" t="s">
        <v>106</v>
      </c>
      <c r="B338" s="103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13">
        <v>80029.440000000002</v>
      </c>
      <c r="C339" s="24">
        <v>88781.63</v>
      </c>
      <c r="D339" s="24">
        <v>633270.93000000017</v>
      </c>
      <c r="E339" s="24">
        <v>795441.82000000018</v>
      </c>
      <c r="F339" s="24">
        <v>-162170.89000000001</v>
      </c>
      <c r="G339" s="22">
        <v>-0.20389999999999997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80029.440000000002</v>
      </c>
      <c r="C340" s="20">
        <v>88781.63</v>
      </c>
      <c r="D340" s="20">
        <v>633270.93000000017</v>
      </c>
      <c r="E340" s="20">
        <v>795441.82000000018</v>
      </c>
      <c r="F340" s="32">
        <v>-162170.89000000001</v>
      </c>
      <c r="G340" s="21">
        <v>-0.20389999999999997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99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13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03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99" t="s">
        <v>233</v>
      </c>
      <c r="B346" s="103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13">
        <v>2.52</v>
      </c>
      <c r="C347" s="24">
        <v>90.85</v>
      </c>
      <c r="D347" s="24">
        <v>348.41999999999996</v>
      </c>
      <c r="E347" s="24">
        <v>26403.22</v>
      </c>
      <c r="F347" s="24">
        <v>-26054.800000000003</v>
      </c>
      <c r="G347" s="22">
        <v>-0.98680000000000001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234</v>
      </c>
      <c r="B348" s="50">
        <v>2.52</v>
      </c>
      <c r="C348" s="20">
        <v>90.85</v>
      </c>
      <c r="D348" s="20">
        <v>348.41999999999996</v>
      </c>
      <c r="E348" s="20">
        <v>26403.22</v>
      </c>
      <c r="F348" s="32">
        <v>-26054.800000000003</v>
      </c>
      <c r="G348" s="21">
        <v>-0.98680000000000001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03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99" t="s">
        <v>110</v>
      </c>
      <c r="B350" s="103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14">
        <v>163836.97</v>
      </c>
      <c r="C351" s="33">
        <v>226239.82</v>
      </c>
      <c r="D351" s="33">
        <v>2246533.2599999998</v>
      </c>
      <c r="E351" s="33">
        <v>2621895.8199999998</v>
      </c>
      <c r="F351" s="33">
        <v>-375362.56000000006</v>
      </c>
      <c r="G351" s="34">
        <v>-0.14319999999999999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140</v>
      </c>
      <c r="B352" s="107">
        <v>0</v>
      </c>
      <c r="C352" s="45">
        <v>0</v>
      </c>
      <c r="D352" s="44">
        <v>6714791.6200000001</v>
      </c>
      <c r="E352" s="44">
        <v>6990785.9699999997</v>
      </c>
      <c r="F352" s="44">
        <v>-275994.34999999963</v>
      </c>
      <c r="G352" s="21">
        <v>-3.949999999999998E-2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141</v>
      </c>
      <c r="B353" s="107">
        <v>0</v>
      </c>
      <c r="C353" s="45">
        <v>0</v>
      </c>
      <c r="D353" s="44">
        <v>3079423.05</v>
      </c>
      <c r="E353" s="44">
        <v>3356417.14</v>
      </c>
      <c r="F353" s="44">
        <v>-276994.09000000032</v>
      </c>
      <c r="G353" s="21">
        <v>-8.2500000000000018E-2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142</v>
      </c>
      <c r="B354" s="115">
        <v>0</v>
      </c>
      <c r="C354" s="47">
        <v>0</v>
      </c>
      <c r="D354" s="41">
        <v>3278879.88</v>
      </c>
      <c r="E354" s="41">
        <v>3457942.03</v>
      </c>
      <c r="F354" s="41">
        <v>-179062.14999999991</v>
      </c>
      <c r="G354" s="22">
        <v>-5.1799999999999957E-2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163836.97</v>
      </c>
      <c r="C355" s="20">
        <v>226239.82</v>
      </c>
      <c r="D355" s="20">
        <v>15319627.809999999</v>
      </c>
      <c r="E355" s="20">
        <v>16427040.959999999</v>
      </c>
      <c r="F355" s="32">
        <v>-1107413.1500000004</v>
      </c>
      <c r="G355" s="21">
        <v>-6.7400000000000015E-2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99" t="s">
        <v>212</v>
      </c>
      <c r="B357" s="103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44</v>
      </c>
      <c r="B358" s="116">
        <v>0</v>
      </c>
      <c r="C358" s="116">
        <v>0</v>
      </c>
      <c r="D358" s="57">
        <v>18010.71</v>
      </c>
      <c r="E358" s="57">
        <v>6459.61</v>
      </c>
      <c r="F358" s="57">
        <v>11551.099999999999</v>
      </c>
      <c r="G358" s="58">
        <v>1.7881999999999998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250</v>
      </c>
      <c r="B359" s="50">
        <v>0</v>
      </c>
      <c r="C359" s="125">
        <v>0</v>
      </c>
      <c r="D359" s="20">
        <v>18010.71</v>
      </c>
      <c r="E359" s="20">
        <v>6459.61</v>
      </c>
      <c r="F359" s="33">
        <v>11551.099999999999</v>
      </c>
      <c r="G359" s="21">
        <v>1.7881999999999998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03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99" t="s">
        <v>291</v>
      </c>
      <c r="B361" s="103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292</v>
      </c>
      <c r="B362" s="114">
        <v>400164.64</v>
      </c>
      <c r="C362" s="33">
        <v>246316.53</v>
      </c>
      <c r="D362" s="33">
        <v>4668812.8</v>
      </c>
      <c r="E362" s="33">
        <v>4152128.53</v>
      </c>
      <c r="F362" s="33">
        <v>516684.27</v>
      </c>
      <c r="G362" s="21">
        <v>0.12440000000000007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293</v>
      </c>
      <c r="B363" s="115">
        <v>8166.59</v>
      </c>
      <c r="C363" s="47">
        <v>5026.87</v>
      </c>
      <c r="D363" s="41">
        <v>95481.26</v>
      </c>
      <c r="E363" s="41">
        <v>84737.37</v>
      </c>
      <c r="F363" s="41">
        <v>10743.89</v>
      </c>
      <c r="G363" s="22">
        <v>0.12680000000000002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294</v>
      </c>
      <c r="B364" s="50">
        <v>408331.23000000004</v>
      </c>
      <c r="C364" s="20">
        <v>251343.4</v>
      </c>
      <c r="D364" s="20">
        <v>4764294.0599999996</v>
      </c>
      <c r="E364" s="20">
        <v>4236865.8999999994</v>
      </c>
      <c r="F364" s="20">
        <v>527428.16</v>
      </c>
      <c r="G364" s="21">
        <v>0.12450000000000006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03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03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285</v>
      </c>
      <c r="B367" s="103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03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00" t="s">
        <v>341</v>
      </c>
      <c r="B369" s="103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00" t="s">
        <v>330</v>
      </c>
      <c r="B370" s="103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17"/>
      <c r="C371" s="7"/>
      <c r="D371" s="7" t="s">
        <v>342</v>
      </c>
      <c r="E371" s="7" t="s">
        <v>331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08" t="s">
        <v>300</v>
      </c>
      <c r="C372" s="7" t="s">
        <v>343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18">
        <v>2014</v>
      </c>
      <c r="C373" s="42">
        <v>2013</v>
      </c>
      <c r="D373" s="48">
        <v>41820</v>
      </c>
      <c r="E373" s="49">
        <v>41455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03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179</v>
      </c>
      <c r="B375" s="50">
        <v>6136.86</v>
      </c>
      <c r="C375" s="20">
        <v>6374.84</v>
      </c>
      <c r="D375" s="20">
        <v>64582.63</v>
      </c>
      <c r="E375" s="20">
        <v>62050.36</v>
      </c>
      <c r="F375" s="20">
        <v>2532.2699999999968</v>
      </c>
      <c r="G375" s="21">
        <v>4.0799999999999947E-2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177</v>
      </c>
      <c r="B376" s="103">
        <v>99831.63</v>
      </c>
      <c r="C376" s="11">
        <v>98007.69</v>
      </c>
      <c r="D376" s="11">
        <v>990746.84000000008</v>
      </c>
      <c r="E376" s="11">
        <v>975406.45</v>
      </c>
      <c r="F376" s="11">
        <v>15340.39000000013</v>
      </c>
      <c r="G376" s="21">
        <v>1.5700000000000047E-2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151</v>
      </c>
      <c r="B377" s="103">
        <v>342.21</v>
      </c>
      <c r="C377" s="11">
        <v>377.33</v>
      </c>
      <c r="D377" s="11">
        <v>3482.0500000000006</v>
      </c>
      <c r="E377" s="11">
        <v>4372.7599999999993</v>
      </c>
      <c r="F377" s="11">
        <v>-890.70999999999867</v>
      </c>
      <c r="G377" s="21">
        <v>-0.20369999999999999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344</v>
      </c>
      <c r="B378" s="103">
        <v>1800.96</v>
      </c>
      <c r="C378" s="11"/>
      <c r="D378" s="11">
        <v>12603.89</v>
      </c>
      <c r="E378" s="11">
        <v>0</v>
      </c>
      <c r="F378" s="11">
        <v>12603.89</v>
      </c>
      <c r="G378" s="21">
        <v>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146</v>
      </c>
      <c r="B379" s="103">
        <v>57207.6</v>
      </c>
      <c r="C379" s="11">
        <v>60810.38</v>
      </c>
      <c r="D379" s="11">
        <v>538080.24</v>
      </c>
      <c r="E379" s="11">
        <v>566215.42999999993</v>
      </c>
      <c r="F379" s="11">
        <v>-28135.189999999944</v>
      </c>
      <c r="G379" s="21">
        <v>-4.9699999999999966E-2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189</v>
      </c>
      <c r="B380" s="103">
        <v>62440.83</v>
      </c>
      <c r="C380" s="11">
        <v>60166.19</v>
      </c>
      <c r="D380" s="11">
        <v>652652.50999999989</v>
      </c>
      <c r="E380" s="11">
        <v>638216.37000000011</v>
      </c>
      <c r="F380" s="11">
        <v>14436.139999999781</v>
      </c>
      <c r="G380" s="21">
        <v>2.2599999999999953E-2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184</v>
      </c>
      <c r="B381" s="103">
        <v>13247.44</v>
      </c>
      <c r="C381" s="11">
        <v>13523.85</v>
      </c>
      <c r="D381" s="11">
        <v>168237.82</v>
      </c>
      <c r="E381" s="11">
        <v>121460.94000000002</v>
      </c>
      <c r="F381" s="11">
        <v>46776.87999999999</v>
      </c>
      <c r="G381" s="21">
        <v>0.3851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173</v>
      </c>
      <c r="B382" s="103">
        <v>33622.35</v>
      </c>
      <c r="C382" s="11">
        <v>27848.44</v>
      </c>
      <c r="D382" s="11">
        <v>334500.29999999993</v>
      </c>
      <c r="E382" s="11">
        <v>313473.12</v>
      </c>
      <c r="F382" s="11">
        <v>21027.179999999935</v>
      </c>
      <c r="G382" s="21">
        <v>6.7099999999999937E-2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112</v>
      </c>
      <c r="B383" s="103">
        <v>165108.27000000002</v>
      </c>
      <c r="C383" s="11">
        <v>153515.04999999999</v>
      </c>
      <c r="D383" s="11">
        <v>1606406.5200000003</v>
      </c>
      <c r="E383" s="11">
        <v>1552789.1800000004</v>
      </c>
      <c r="F383" s="11">
        <v>53617.339999999851</v>
      </c>
      <c r="G383" s="21">
        <v>3.4499999999999975E-2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115</v>
      </c>
      <c r="B384" s="103">
        <v>103753.1</v>
      </c>
      <c r="C384" s="11">
        <v>101959.33</v>
      </c>
      <c r="D384" s="11">
        <v>1028171.1599999999</v>
      </c>
      <c r="E384" s="11">
        <v>997786.73</v>
      </c>
      <c r="F384" s="11">
        <v>30384.429999999935</v>
      </c>
      <c r="G384" s="21">
        <v>3.0499999999999972E-2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117</v>
      </c>
      <c r="B385" s="103">
        <v>672352.56</v>
      </c>
      <c r="C385" s="11">
        <v>600166.1</v>
      </c>
      <c r="D385" s="11">
        <v>6333698.4600000009</v>
      </c>
      <c r="E385" s="11">
        <v>6055800.1600000001</v>
      </c>
      <c r="F385" s="11">
        <v>277898.30000000075</v>
      </c>
      <c r="G385" s="21">
        <v>4.5900000000000052E-2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193</v>
      </c>
      <c r="B386" s="103">
        <v>19691.07</v>
      </c>
      <c r="C386" s="11">
        <v>18077.899999999998</v>
      </c>
      <c r="D386" s="11">
        <v>198140.74</v>
      </c>
      <c r="E386" s="11">
        <v>180627.82000000004</v>
      </c>
      <c r="F386" s="11">
        <v>17512.919999999955</v>
      </c>
      <c r="G386" s="21">
        <v>9.6999999999999975E-2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183</v>
      </c>
      <c r="B387" s="103">
        <v>203879.71</v>
      </c>
      <c r="C387" s="11">
        <v>180652.97</v>
      </c>
      <c r="D387" s="11">
        <v>1955784.26</v>
      </c>
      <c r="E387" s="11">
        <v>1841409.38</v>
      </c>
      <c r="F387" s="11">
        <v>114374.88000000012</v>
      </c>
      <c r="G387" s="21">
        <v>6.2100000000000044E-2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148</v>
      </c>
      <c r="B388" s="103">
        <v>53266.64</v>
      </c>
      <c r="C388" s="11">
        <v>35712.49</v>
      </c>
      <c r="D388" s="11">
        <v>413760.07</v>
      </c>
      <c r="E388" s="11">
        <v>376924.13</v>
      </c>
      <c r="F388" s="11">
        <v>36835.94</v>
      </c>
      <c r="G388" s="21">
        <v>9.7699999999999898E-2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114</v>
      </c>
      <c r="B389" s="103">
        <v>37319.33</v>
      </c>
      <c r="C389" s="11">
        <v>43362.119999999995</v>
      </c>
      <c r="D389" s="11">
        <v>409432.12000000005</v>
      </c>
      <c r="E389" s="11">
        <v>448959.36</v>
      </c>
      <c r="F389" s="11">
        <v>-39527.239999999932</v>
      </c>
      <c r="G389" s="21">
        <v>-8.7999999999999967E-2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194</v>
      </c>
      <c r="B390" s="103">
        <v>10794.96</v>
      </c>
      <c r="C390" s="11">
        <v>8047.12</v>
      </c>
      <c r="D390" s="11">
        <v>93868.6</v>
      </c>
      <c r="E390" s="11">
        <v>95041.929999999978</v>
      </c>
      <c r="F390" s="11">
        <v>-1173.3299999999726</v>
      </c>
      <c r="G390" s="21">
        <v>-1.2299999999999978E-2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345</v>
      </c>
      <c r="B391" s="103">
        <v>276548.81</v>
      </c>
      <c r="C391" s="11">
        <v>272259.17</v>
      </c>
      <c r="D391" s="11">
        <v>2579717.84</v>
      </c>
      <c r="E391" s="11">
        <v>2646033.36</v>
      </c>
      <c r="F391" s="11">
        <v>-66315.520000000019</v>
      </c>
      <c r="G391" s="21">
        <v>-2.5100000000000011E-2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125</v>
      </c>
      <c r="B392" s="103">
        <v>338004.28</v>
      </c>
      <c r="C392" s="11">
        <v>332761.23</v>
      </c>
      <c r="D392" s="11">
        <v>3153133.4700000007</v>
      </c>
      <c r="E392" s="11">
        <v>3234040.8699999996</v>
      </c>
      <c r="F392" s="11">
        <v>-80907.399999998976</v>
      </c>
      <c r="G392" s="21">
        <v>-2.5000000000000022E-2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149</v>
      </c>
      <c r="B393" s="103">
        <v>503959.64</v>
      </c>
      <c r="C393" s="11">
        <v>473937.63999999996</v>
      </c>
      <c r="D393" s="11">
        <v>4746595.04</v>
      </c>
      <c r="E393" s="11">
        <v>4545471.82</v>
      </c>
      <c r="F393" s="11">
        <v>201123.21999999974</v>
      </c>
      <c r="G393" s="21">
        <v>4.4200000000000017E-2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196</v>
      </c>
      <c r="B394" s="103">
        <v>593.88</v>
      </c>
      <c r="C394" s="11">
        <v>469.85</v>
      </c>
      <c r="D394" s="11">
        <v>6552.3099999999995</v>
      </c>
      <c r="E394" s="11">
        <v>6643.35</v>
      </c>
      <c r="F394" s="11">
        <v>-91.040000000000873</v>
      </c>
      <c r="G394" s="21">
        <v>-1.3700000000000045E-2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155</v>
      </c>
      <c r="B395" s="103">
        <v>25820.35</v>
      </c>
      <c r="C395" s="11">
        <v>22770.75</v>
      </c>
      <c r="D395" s="11">
        <v>272564.21000000002</v>
      </c>
      <c r="E395" s="11">
        <v>248409.43000000002</v>
      </c>
      <c r="F395" s="11">
        <v>24154.78</v>
      </c>
      <c r="G395" s="21">
        <v>9.7199999999999953E-2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237</v>
      </c>
      <c r="B396" s="103">
        <v>68120.17</v>
      </c>
      <c r="C396" s="11">
        <v>0</v>
      </c>
      <c r="D396" s="11">
        <v>153541.40999999997</v>
      </c>
      <c r="E396" s="11">
        <v>16729.25</v>
      </c>
      <c r="F396" s="11">
        <v>136812.15999999997</v>
      </c>
      <c r="G396" s="21">
        <v>8.1780000000000008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126</v>
      </c>
      <c r="B397" s="103">
        <v>319781.89</v>
      </c>
      <c r="C397" s="11">
        <v>305743.67</v>
      </c>
      <c r="D397" s="11">
        <v>3069173.6100000003</v>
      </c>
      <c r="E397" s="11">
        <v>2909529.06</v>
      </c>
      <c r="F397" s="11">
        <v>159644.55000000028</v>
      </c>
      <c r="G397" s="21">
        <v>5.4899999999999949E-2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238</v>
      </c>
      <c r="B398" s="103">
        <v>1577964.2999999998</v>
      </c>
      <c r="C398" s="11">
        <v>410192.54</v>
      </c>
      <c r="D398" s="11">
        <v>6378927.419999999</v>
      </c>
      <c r="E398" s="11">
        <v>3888584.24</v>
      </c>
      <c r="F398" s="11">
        <v>2490343.1799999988</v>
      </c>
      <c r="G398" s="21">
        <v>0.64040000000000008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147</v>
      </c>
      <c r="B399" s="103">
        <v>2045.41</v>
      </c>
      <c r="C399" s="11">
        <v>1886.65</v>
      </c>
      <c r="D399" s="11">
        <v>21561.25</v>
      </c>
      <c r="E399" s="11">
        <v>23641.81</v>
      </c>
      <c r="F399" s="11">
        <v>-2080.5600000000013</v>
      </c>
      <c r="G399" s="21">
        <v>-8.7999999999999967E-2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131</v>
      </c>
      <c r="B400" s="103">
        <v>72836.2</v>
      </c>
      <c r="C400" s="11">
        <v>70422</v>
      </c>
      <c r="D400" s="11">
        <v>777706.54999999993</v>
      </c>
      <c r="E400" s="11">
        <v>684610.48</v>
      </c>
      <c r="F400" s="11">
        <v>93096.069999999949</v>
      </c>
      <c r="G400" s="21">
        <v>0.1359999999999999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185</v>
      </c>
      <c r="B401" s="103">
        <v>135551.65</v>
      </c>
      <c r="C401" s="11">
        <v>133060.97</v>
      </c>
      <c r="D401" s="11">
        <v>1343035.8599999999</v>
      </c>
      <c r="E401" s="11">
        <v>1290589.5</v>
      </c>
      <c r="F401" s="11">
        <v>52446.35999999987</v>
      </c>
      <c r="G401" s="21">
        <v>4.0599999999999969E-2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116</v>
      </c>
      <c r="B402" s="103">
        <v>8935.19</v>
      </c>
      <c r="C402" s="11">
        <v>9405.1200000000008</v>
      </c>
      <c r="D402" s="11">
        <v>101370.48999999999</v>
      </c>
      <c r="E402" s="11">
        <v>107245.90000000001</v>
      </c>
      <c r="F402" s="11">
        <v>-5875.410000000018</v>
      </c>
      <c r="G402" s="21">
        <v>-5.479999999999996E-2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157</v>
      </c>
      <c r="B403" s="103">
        <v>26096.98</v>
      </c>
      <c r="C403" s="11">
        <v>23111.370000000003</v>
      </c>
      <c r="D403" s="11">
        <v>241876.73</v>
      </c>
      <c r="E403" s="11">
        <v>227495.8</v>
      </c>
      <c r="F403" s="11">
        <v>14380.930000000022</v>
      </c>
      <c r="G403" s="21">
        <v>6.3199999999999923E-2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153</v>
      </c>
      <c r="B404" s="103">
        <v>3249.4</v>
      </c>
      <c r="C404" s="11">
        <v>4363.75</v>
      </c>
      <c r="D404" s="11">
        <v>37553.21</v>
      </c>
      <c r="E404" s="11">
        <v>37502.83</v>
      </c>
      <c r="F404" s="11">
        <v>50.379999999997381</v>
      </c>
      <c r="G404" s="21">
        <v>1.3000000000000789E-3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180</v>
      </c>
      <c r="B405" s="103">
        <v>35430.67</v>
      </c>
      <c r="C405" s="11">
        <v>32119.37</v>
      </c>
      <c r="D405" s="11">
        <v>344317.85</v>
      </c>
      <c r="E405" s="11">
        <v>318364.44999999995</v>
      </c>
      <c r="F405" s="11">
        <v>25953.400000000023</v>
      </c>
      <c r="G405" s="21">
        <v>8.1499999999999906E-2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122</v>
      </c>
      <c r="B406" s="103">
        <v>104616.53</v>
      </c>
      <c r="C406" s="11">
        <v>121853.93</v>
      </c>
      <c r="D406" s="11">
        <v>1067491.25</v>
      </c>
      <c r="E406" s="11">
        <v>1008600.1600000001</v>
      </c>
      <c r="F406" s="11">
        <v>58891.089999999851</v>
      </c>
      <c r="G406" s="21">
        <v>5.8400000000000007E-2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190</v>
      </c>
      <c r="B407" s="103">
        <v>55995.29</v>
      </c>
      <c r="C407" s="11">
        <v>53802.29</v>
      </c>
      <c r="D407" s="11">
        <v>581979.55000000005</v>
      </c>
      <c r="E407" s="11">
        <v>526211.75</v>
      </c>
      <c r="F407" s="11">
        <v>55767.800000000047</v>
      </c>
      <c r="G407" s="21">
        <v>0.10600000000000009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186</v>
      </c>
      <c r="B408" s="103">
        <v>963.37</v>
      </c>
      <c r="C408" s="11">
        <v>259.95999999999998</v>
      </c>
      <c r="D408" s="11">
        <v>9463.4100000000017</v>
      </c>
      <c r="E408" s="11">
        <v>8641.73</v>
      </c>
      <c r="F408" s="11">
        <v>821.68000000000211</v>
      </c>
      <c r="G408" s="21">
        <v>9.5099999999999962E-2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252</v>
      </c>
      <c r="B409" s="103">
        <v>106285.14</v>
      </c>
      <c r="C409" s="11">
        <v>90963.999999999985</v>
      </c>
      <c r="D409" s="11">
        <v>964045</v>
      </c>
      <c r="E409" s="11">
        <v>917078.89999999991</v>
      </c>
      <c r="F409" s="11">
        <v>46966.100000000093</v>
      </c>
      <c r="G409" s="21">
        <v>5.1199999999999912E-2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253</v>
      </c>
      <c r="B410" s="103">
        <v>3217.42</v>
      </c>
      <c r="C410" s="11">
        <v>3137.35</v>
      </c>
      <c r="D410" s="11">
        <v>31665.819999999992</v>
      </c>
      <c r="E410" s="11">
        <v>22870.259999999995</v>
      </c>
      <c r="F410" s="11">
        <v>8795.5599999999977</v>
      </c>
      <c r="G410" s="21">
        <v>0.38460000000000005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113</v>
      </c>
      <c r="B411" s="103">
        <v>20453.91</v>
      </c>
      <c r="C411" s="11">
        <v>15547.42</v>
      </c>
      <c r="D411" s="11">
        <v>217095.58</v>
      </c>
      <c r="E411" s="11">
        <v>182935.45</v>
      </c>
      <c r="F411" s="11">
        <v>34160.129999999976</v>
      </c>
      <c r="G411" s="21">
        <v>0.18670000000000009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172</v>
      </c>
      <c r="B412" s="103">
        <v>188085.57</v>
      </c>
      <c r="C412" s="11">
        <v>172658.54</v>
      </c>
      <c r="D412" s="11">
        <v>2001942.22</v>
      </c>
      <c r="E412" s="11">
        <v>1822959.4200000002</v>
      </c>
      <c r="F412" s="11">
        <v>178982.79999999981</v>
      </c>
      <c r="G412" s="21">
        <v>9.8200000000000065E-2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156</v>
      </c>
      <c r="B413" s="103">
        <v>11516.71</v>
      </c>
      <c r="C413" s="11">
        <v>9686.42</v>
      </c>
      <c r="D413" s="11">
        <v>118166.31999999998</v>
      </c>
      <c r="E413" s="11">
        <v>88654.12</v>
      </c>
      <c r="F413" s="11">
        <v>29512.199999999983</v>
      </c>
      <c r="G413" s="21">
        <v>0.33289999999999997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191</v>
      </c>
      <c r="B414" s="103">
        <v>39994.199999999997</v>
      </c>
      <c r="C414" s="11">
        <v>40831.450000000004</v>
      </c>
      <c r="D414" s="11">
        <v>387548.42000000004</v>
      </c>
      <c r="E414" s="11">
        <v>404592.94999999995</v>
      </c>
      <c r="F414" s="11">
        <v>-17044.529999999912</v>
      </c>
      <c r="G414" s="21">
        <v>-4.2100000000000026E-2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178</v>
      </c>
      <c r="B415" s="103">
        <v>73274.39</v>
      </c>
      <c r="C415" s="11">
        <v>74875.340000000011</v>
      </c>
      <c r="D415" s="11">
        <v>800666.52999999991</v>
      </c>
      <c r="E415" s="11">
        <v>719108.5199999999</v>
      </c>
      <c r="F415" s="11">
        <v>81558.010000000009</v>
      </c>
      <c r="G415" s="21">
        <v>0.11339999999999995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192</v>
      </c>
      <c r="B416" s="103">
        <v>34597.08</v>
      </c>
      <c r="C416" s="11">
        <v>29633.53</v>
      </c>
      <c r="D416" s="11">
        <v>327950.28000000003</v>
      </c>
      <c r="E416" s="11">
        <v>317394.83000000007</v>
      </c>
      <c r="F416" s="11">
        <v>10555.449999999953</v>
      </c>
      <c r="G416" s="21">
        <v>3.3300000000000107E-2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169</v>
      </c>
      <c r="B417" s="103">
        <v>125136.06</v>
      </c>
      <c r="C417" s="11">
        <v>144040.26999999999</v>
      </c>
      <c r="D417" s="11">
        <v>1331321.8700000001</v>
      </c>
      <c r="E417" s="11">
        <v>1379853.97</v>
      </c>
      <c r="F417" s="11">
        <v>-48532.09999999986</v>
      </c>
      <c r="G417" s="21">
        <v>-3.5200000000000009E-2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176</v>
      </c>
      <c r="B418" s="103">
        <v>150635.20000000001</v>
      </c>
      <c r="C418" s="11">
        <v>104039.6</v>
      </c>
      <c r="D418" s="11">
        <v>1211664.79</v>
      </c>
      <c r="E418" s="11">
        <v>894990.38</v>
      </c>
      <c r="F418" s="11">
        <v>316674.41000000003</v>
      </c>
      <c r="G418" s="21">
        <v>0.35379999999999989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132</v>
      </c>
      <c r="B419" s="103">
        <v>16593.330000000002</v>
      </c>
      <c r="C419" s="11">
        <v>11378.17</v>
      </c>
      <c r="D419" s="11">
        <v>151739.41999999998</v>
      </c>
      <c r="E419" s="11">
        <v>147983.61000000002</v>
      </c>
      <c r="F419" s="11">
        <v>3755.8099999999686</v>
      </c>
      <c r="G419" s="21">
        <v>2.5400000000000089E-2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133</v>
      </c>
      <c r="B420" s="103">
        <v>150930.9</v>
      </c>
      <c r="C420" s="11">
        <v>142697.35999999999</v>
      </c>
      <c r="D420" s="11">
        <v>1493580.7999999998</v>
      </c>
      <c r="E420" s="11">
        <v>1396801.98</v>
      </c>
      <c r="F420" s="11">
        <v>96778.819999999832</v>
      </c>
      <c r="G420" s="21">
        <v>6.9299999999999917E-2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195</v>
      </c>
      <c r="B421" s="103">
        <v>33775.440000000002</v>
      </c>
      <c r="C421" s="11">
        <v>37057.58</v>
      </c>
      <c r="D421" s="11">
        <v>315330.25</v>
      </c>
      <c r="E421" s="11">
        <v>331635.97000000003</v>
      </c>
      <c r="F421" s="11">
        <v>-16305.72000000003</v>
      </c>
      <c r="G421" s="21">
        <v>-4.9200000000000021E-2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175</v>
      </c>
      <c r="B422" s="103">
        <v>1907.94</v>
      </c>
      <c r="C422" s="11">
        <v>2022.45</v>
      </c>
      <c r="D422" s="11">
        <v>22314.799999999996</v>
      </c>
      <c r="E422" s="11">
        <v>24876.39</v>
      </c>
      <c r="F422" s="11">
        <v>-2561.5900000000038</v>
      </c>
      <c r="G422" s="21">
        <v>-0.10299999999999998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187</v>
      </c>
      <c r="B423" s="103">
        <v>206109.99</v>
      </c>
      <c r="C423" s="11">
        <v>221384.56</v>
      </c>
      <c r="D423" s="11">
        <v>1900980.5499999998</v>
      </c>
      <c r="E423" s="11">
        <v>1871179.1900000002</v>
      </c>
      <c r="F423" s="11">
        <v>29801.359999999637</v>
      </c>
      <c r="G423" s="21">
        <v>1.5900000000000025E-2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130</v>
      </c>
      <c r="B424" s="103">
        <v>365840.64000000001</v>
      </c>
      <c r="C424" s="11">
        <v>363738.72</v>
      </c>
      <c r="D424" s="11">
        <v>3576185.3100000005</v>
      </c>
      <c r="E424" s="11">
        <v>3434563.46</v>
      </c>
      <c r="F424" s="11">
        <v>141621.85000000056</v>
      </c>
      <c r="G424" s="21">
        <v>4.1199999999999903E-2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188</v>
      </c>
      <c r="B425" s="103">
        <v>55320.29</v>
      </c>
      <c r="C425" s="11">
        <v>53982.27</v>
      </c>
      <c r="D425" s="11">
        <v>502627.50999999995</v>
      </c>
      <c r="E425" s="11">
        <v>501162.18</v>
      </c>
      <c r="F425" s="11">
        <v>1465.3299999999581</v>
      </c>
      <c r="G425" s="21">
        <v>2.8999999999999027E-3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123</v>
      </c>
      <c r="B426" s="103">
        <v>107683.90000000001</v>
      </c>
      <c r="C426" s="11">
        <v>100350.59999999999</v>
      </c>
      <c r="D426" s="11">
        <v>1011702.95</v>
      </c>
      <c r="E426" s="11">
        <v>1012005.72</v>
      </c>
      <c r="F426" s="11">
        <v>-302.77000000001863</v>
      </c>
      <c r="G426" s="21">
        <v>-2.9999999999996696E-4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168</v>
      </c>
      <c r="B427" s="103">
        <v>55124.58</v>
      </c>
      <c r="C427" s="11">
        <v>59165.33</v>
      </c>
      <c r="D427" s="11">
        <v>593761.36999999988</v>
      </c>
      <c r="E427" s="11">
        <v>645060.92000000004</v>
      </c>
      <c r="F427" s="11">
        <v>-51299.550000000163</v>
      </c>
      <c r="G427" s="21">
        <v>-7.9500000000000015E-2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335</v>
      </c>
      <c r="B428" s="103">
        <v>19120.91</v>
      </c>
      <c r="C428" s="11">
        <v>6383.97</v>
      </c>
      <c r="D428" s="11">
        <v>180870.34</v>
      </c>
      <c r="E428" s="11">
        <v>114895.60999999999</v>
      </c>
      <c r="F428" s="11">
        <v>65974.73000000001</v>
      </c>
      <c r="G428" s="21">
        <v>0.57420000000000004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152</v>
      </c>
      <c r="B429" s="103">
        <v>19668.36</v>
      </c>
      <c r="C429" s="11">
        <v>17453.759999999998</v>
      </c>
      <c r="D429" s="11">
        <v>198115.55999999994</v>
      </c>
      <c r="E429" s="11">
        <v>201092.08</v>
      </c>
      <c r="F429" s="11">
        <v>-2976.5200000000477</v>
      </c>
      <c r="G429" s="21">
        <v>-1.4800000000000035E-2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174</v>
      </c>
      <c r="B430" s="103">
        <v>41587.440000000002</v>
      </c>
      <c r="C430" s="11">
        <v>41273.449999999997</v>
      </c>
      <c r="D430" s="11">
        <v>396245.14</v>
      </c>
      <c r="E430" s="11">
        <v>401988.89</v>
      </c>
      <c r="F430" s="11">
        <v>-5743.75</v>
      </c>
      <c r="G430" s="21">
        <v>-1.4299999999999979E-2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150</v>
      </c>
      <c r="B431" s="103">
        <v>264506.15000000002</v>
      </c>
      <c r="C431" s="11">
        <v>261317.49999999997</v>
      </c>
      <c r="D431" s="11">
        <v>2765787.84</v>
      </c>
      <c r="E431" s="11">
        <v>2732406.4</v>
      </c>
      <c r="F431" s="11">
        <v>33381.439999999944</v>
      </c>
      <c r="G431" s="21">
        <v>1.2199999999999989E-2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230</v>
      </c>
      <c r="B432" s="103">
        <v>31309.98</v>
      </c>
      <c r="C432" s="11">
        <v>28584.85</v>
      </c>
      <c r="D432" s="11">
        <v>311018.95</v>
      </c>
      <c r="E432" s="11">
        <v>313850.64999999997</v>
      </c>
      <c r="F432" s="11">
        <v>-2831.6999999999534</v>
      </c>
      <c r="G432" s="21">
        <v>-9.000000000000008E-3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245</v>
      </c>
      <c r="B433" s="103">
        <v>11773.43</v>
      </c>
      <c r="C433" s="11">
        <v>12314.15</v>
      </c>
      <c r="D433" s="11">
        <v>115554.70999999999</v>
      </c>
      <c r="E433" s="11">
        <v>118007.77</v>
      </c>
      <c r="F433" s="11">
        <v>-2453.0600000000122</v>
      </c>
      <c r="G433" s="21">
        <v>-2.0800000000000041E-2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240</v>
      </c>
      <c r="B434" s="103">
        <v>29618.57</v>
      </c>
      <c r="C434" s="11">
        <v>22678.6</v>
      </c>
      <c r="D434" s="11">
        <v>248092.51000000004</v>
      </c>
      <c r="E434" s="11">
        <v>233504.78</v>
      </c>
      <c r="F434" s="11">
        <v>14587.73000000004</v>
      </c>
      <c r="G434" s="21">
        <v>6.25E-2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241</v>
      </c>
      <c r="B435" s="103">
        <v>11201.47</v>
      </c>
      <c r="C435" s="11">
        <v>8952.98</v>
      </c>
      <c r="D435" s="11">
        <v>105990.39999999999</v>
      </c>
      <c r="E435" s="11">
        <v>113078.00000000001</v>
      </c>
      <c r="F435" s="11">
        <v>-7087.6000000000204</v>
      </c>
      <c r="G435" s="21">
        <v>-6.2699999999999978E-2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242</v>
      </c>
      <c r="B436" s="103">
        <v>66580.12</v>
      </c>
      <c r="C436" s="11">
        <v>65287.88</v>
      </c>
      <c r="D436" s="11">
        <v>680348.58</v>
      </c>
      <c r="E436" s="11">
        <v>664015.04</v>
      </c>
      <c r="F436" s="11">
        <v>16333.539999999921</v>
      </c>
      <c r="G436" s="21">
        <v>2.4599999999999955E-2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243</v>
      </c>
      <c r="B437" s="103">
        <v>34634.379999999997</v>
      </c>
      <c r="C437" s="11">
        <v>30517.17</v>
      </c>
      <c r="D437" s="11">
        <v>327228.93</v>
      </c>
      <c r="E437" s="11">
        <v>307660.37</v>
      </c>
      <c r="F437" s="11">
        <v>19568.559999999998</v>
      </c>
      <c r="G437" s="21">
        <v>6.3600000000000101E-2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249</v>
      </c>
      <c r="B438" s="103">
        <v>53642.62</v>
      </c>
      <c r="C438" s="11">
        <v>132863.81</v>
      </c>
      <c r="D438" s="11">
        <v>398224.21</v>
      </c>
      <c r="E438" s="11">
        <v>400918.45999999996</v>
      </c>
      <c r="F438" s="11">
        <v>-2694.2499999999418</v>
      </c>
      <c r="G438" s="21">
        <v>-6.7000000000000393E-3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281</v>
      </c>
      <c r="B439" s="103">
        <v>8258.41</v>
      </c>
      <c r="C439" s="11">
        <v>8671.7999999999993</v>
      </c>
      <c r="D439" s="11">
        <v>85495.92</v>
      </c>
      <c r="E439" s="11">
        <v>85927.549999999988</v>
      </c>
      <c r="F439" s="11">
        <v>-431.6299999999901</v>
      </c>
      <c r="G439" s="21">
        <v>-5.0000000000000044E-3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299</v>
      </c>
      <c r="B440" s="103">
        <v>0</v>
      </c>
      <c r="C440" s="11">
        <v>4764.6400000000003</v>
      </c>
      <c r="D440" s="11">
        <v>8719.15</v>
      </c>
      <c r="E440" s="11">
        <v>47457.86</v>
      </c>
      <c r="F440" s="11">
        <v>-38738.71</v>
      </c>
      <c r="G440" s="21">
        <v>-0.81630000000000003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254</v>
      </c>
      <c r="B441" s="103">
        <v>26394.01</v>
      </c>
      <c r="C441" s="11">
        <v>23058.68</v>
      </c>
      <c r="D441" s="11">
        <v>243137.39000000004</v>
      </c>
      <c r="E441" s="11">
        <v>235312.75999999998</v>
      </c>
      <c r="F441" s="11">
        <v>7824.6300000000629</v>
      </c>
      <c r="G441" s="21">
        <v>3.3300000000000107E-2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336</v>
      </c>
      <c r="B442" s="103">
        <v>4817.6400000000003</v>
      </c>
      <c r="C442" s="11">
        <v>4373.7299999999996</v>
      </c>
      <c r="D442" s="11">
        <v>41878.65</v>
      </c>
      <c r="E442" s="11">
        <v>22577.719999999998</v>
      </c>
      <c r="F442" s="11">
        <v>19300.930000000004</v>
      </c>
      <c r="G442" s="21">
        <v>0.85489999999999999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337</v>
      </c>
      <c r="B443" s="103">
        <v>19621.900000000001</v>
      </c>
      <c r="C443" s="11">
        <v>17453.759999999998</v>
      </c>
      <c r="D443" s="11">
        <v>197409.15999999997</v>
      </c>
      <c r="E443" s="11">
        <v>79211.899999999994</v>
      </c>
      <c r="F443" s="11">
        <v>118197.25999999998</v>
      </c>
      <c r="G443" s="21">
        <v>1.4922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346</v>
      </c>
      <c r="B444" s="103">
        <v>76177.399999999994</v>
      </c>
      <c r="C444" s="11"/>
      <c r="D444" s="11">
        <v>484163.46000000008</v>
      </c>
      <c r="E444" s="11">
        <v>0</v>
      </c>
      <c r="F444" s="11">
        <v>484163.46000000008</v>
      </c>
      <c r="G444" s="21">
        <v>0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347</v>
      </c>
      <c r="B445" s="103">
        <v>2002.8</v>
      </c>
      <c r="C445" s="11"/>
      <c r="D445" s="11">
        <v>7073.4800000000005</v>
      </c>
      <c r="E445" s="11">
        <v>0</v>
      </c>
      <c r="F445" s="11">
        <v>7073.4800000000005</v>
      </c>
      <c r="G445" s="21">
        <v>0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/>
      <c r="B446" s="103"/>
      <c r="C446" s="11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00" t="s">
        <v>341</v>
      </c>
      <c r="B447" s="103"/>
      <c r="C447" s="11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00" t="s">
        <v>330</v>
      </c>
      <c r="B448" s="108"/>
      <c r="C448" s="7"/>
      <c r="D448" s="11"/>
      <c r="E448" s="11"/>
      <c r="F448" s="11"/>
      <c r="G448" s="21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08"/>
      <c r="C449" s="7"/>
      <c r="D449" s="7" t="s">
        <v>342</v>
      </c>
      <c r="E449" s="7" t="s">
        <v>331</v>
      </c>
      <c r="F449" s="7" t="s">
        <v>41</v>
      </c>
      <c r="G449" s="7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08" t="s">
        <v>300</v>
      </c>
      <c r="C450" s="7" t="s">
        <v>343</v>
      </c>
      <c r="D450" s="7" t="s">
        <v>42</v>
      </c>
      <c r="E450" s="7" t="s">
        <v>42</v>
      </c>
      <c r="F450" s="7" t="s">
        <v>43</v>
      </c>
      <c r="G450" s="7" t="s">
        <v>43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09">
        <v>2014</v>
      </c>
      <c r="C451" s="19">
        <v>2013</v>
      </c>
      <c r="D451" s="48">
        <v>41820</v>
      </c>
      <c r="E451" s="49">
        <v>41455</v>
      </c>
      <c r="F451" s="10" t="s">
        <v>13</v>
      </c>
      <c r="G451" s="10" t="s">
        <v>10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/>
      <c r="B452" s="103"/>
      <c r="C452" s="11"/>
      <c r="D452" s="26"/>
      <c r="E452" s="26"/>
      <c r="F452" s="11"/>
      <c r="G452" s="11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218</v>
      </c>
      <c r="B453" s="119">
        <v>248650.64</v>
      </c>
      <c r="C453" s="29">
        <v>66038.73</v>
      </c>
      <c r="D453" s="29">
        <v>3329070.17</v>
      </c>
      <c r="E453" s="29">
        <v>1868441.1700000002</v>
      </c>
      <c r="F453" s="20">
        <v>1460628.9999999998</v>
      </c>
      <c r="G453" s="21">
        <v>0.78170000000000006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219</v>
      </c>
      <c r="B454" s="103">
        <v>2863.45</v>
      </c>
      <c r="C454" s="44">
        <v>34613.35</v>
      </c>
      <c r="D454" s="44">
        <v>847748.96</v>
      </c>
      <c r="E454" s="44">
        <v>851402.09</v>
      </c>
      <c r="F454" s="44">
        <v>-3653.1300000000047</v>
      </c>
      <c r="G454" s="21">
        <v>-4.2999999999999705E-3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220</v>
      </c>
      <c r="B455" s="103">
        <v>654.09</v>
      </c>
      <c r="C455" s="44">
        <v>408.5</v>
      </c>
      <c r="D455" s="44">
        <v>22656.51</v>
      </c>
      <c r="E455" s="44">
        <v>8711.25</v>
      </c>
      <c r="F455" s="44">
        <v>13945.259999999998</v>
      </c>
      <c r="G455" s="21">
        <v>1.6008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31" t="s">
        <v>221</v>
      </c>
      <c r="B456" s="106">
        <v>0</v>
      </c>
      <c r="C456" s="45">
        <v>2289.7600000000002</v>
      </c>
      <c r="D456" s="44">
        <v>1272</v>
      </c>
      <c r="E456" s="44">
        <v>3871.76</v>
      </c>
      <c r="F456" s="46">
        <v>-2599.7600000000002</v>
      </c>
      <c r="G456" s="34">
        <v>-0.67149999999999999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286</v>
      </c>
      <c r="B457" s="107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159</v>
      </c>
      <c r="B458" s="107">
        <v>0</v>
      </c>
      <c r="C458" s="45">
        <v>0</v>
      </c>
      <c r="D458" s="44">
        <v>0</v>
      </c>
      <c r="E458" s="44">
        <v>0</v>
      </c>
      <c r="F458" s="44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229</v>
      </c>
      <c r="B459" s="107">
        <v>0</v>
      </c>
      <c r="C459" s="45">
        <v>0</v>
      </c>
      <c r="D459" s="44">
        <v>0</v>
      </c>
      <c r="E459" s="44">
        <v>0</v>
      </c>
      <c r="F459" s="44">
        <v>0</v>
      </c>
      <c r="G459" s="21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3" t="s">
        <v>163</v>
      </c>
      <c r="B460" s="107">
        <v>0</v>
      </c>
      <c r="C460" s="45">
        <v>30</v>
      </c>
      <c r="D460" s="44">
        <v>250</v>
      </c>
      <c r="E460" s="44">
        <v>117934.58</v>
      </c>
      <c r="F460" s="44">
        <v>-117684.58</v>
      </c>
      <c r="G460" s="21">
        <v>-0.99790000000000001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3" t="s">
        <v>206</v>
      </c>
      <c r="B461" s="107">
        <v>0</v>
      </c>
      <c r="C461" s="45">
        <v>0</v>
      </c>
      <c r="D461" s="44">
        <v>0</v>
      </c>
      <c r="E461" s="44">
        <v>114515.14</v>
      </c>
      <c r="F461" s="44">
        <v>-114515.14</v>
      </c>
      <c r="G461" s="21">
        <v>-1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167</v>
      </c>
      <c r="B462" s="107">
        <v>0</v>
      </c>
      <c r="C462" s="45">
        <v>0</v>
      </c>
      <c r="D462" s="44">
        <v>4850</v>
      </c>
      <c r="E462" s="44">
        <v>25</v>
      </c>
      <c r="F462" s="44">
        <v>4825</v>
      </c>
      <c r="G462" s="21">
        <v>193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222</v>
      </c>
      <c r="B463" s="103">
        <v>0</v>
      </c>
      <c r="C463" s="44">
        <v>264165.68</v>
      </c>
      <c r="D463" s="44">
        <v>2164550.17</v>
      </c>
      <c r="E463" s="44">
        <v>6532692.8899999997</v>
      </c>
      <c r="F463" s="44">
        <v>-4368142.72</v>
      </c>
      <c r="G463" s="21">
        <v>-0.66870000000000007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160</v>
      </c>
      <c r="B464" s="107">
        <v>0</v>
      </c>
      <c r="C464" s="45">
        <v>0</v>
      </c>
      <c r="D464" s="44">
        <v>526447.1</v>
      </c>
      <c r="E464" s="44">
        <v>2621273.5699999998</v>
      </c>
      <c r="F464" s="44">
        <v>-2094826.4699999997</v>
      </c>
      <c r="G464" s="21">
        <v>-0.79920000000000002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223</v>
      </c>
      <c r="B465" s="103">
        <v>406068.64</v>
      </c>
      <c r="C465" s="44">
        <v>364691.23</v>
      </c>
      <c r="D465" s="44">
        <v>4043032.7</v>
      </c>
      <c r="E465" s="44">
        <v>1316059.6399999999</v>
      </c>
      <c r="F465" s="44">
        <v>2726973.0600000005</v>
      </c>
      <c r="G465" s="21">
        <v>2.0720999999999998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224</v>
      </c>
      <c r="B466" s="103">
        <v>0</v>
      </c>
      <c r="C466" s="44">
        <v>0</v>
      </c>
      <c r="D466" s="44">
        <v>0</v>
      </c>
      <c r="E466" s="44">
        <v>0</v>
      </c>
      <c r="F466" s="44">
        <v>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162</v>
      </c>
      <c r="B467" s="107">
        <v>0</v>
      </c>
      <c r="C467" s="45">
        <v>0</v>
      </c>
      <c r="D467" s="44">
        <v>0</v>
      </c>
      <c r="E467" s="44">
        <v>0</v>
      </c>
      <c r="F467" s="44">
        <v>0</v>
      </c>
      <c r="G467" s="21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225</v>
      </c>
      <c r="B468" s="103">
        <v>450704.58999999997</v>
      </c>
      <c r="C468" s="44">
        <v>0</v>
      </c>
      <c r="D468" s="44">
        <v>2748180.9899999998</v>
      </c>
      <c r="E468" s="44">
        <v>0</v>
      </c>
      <c r="F468" s="44">
        <v>2748180.9899999998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158</v>
      </c>
      <c r="B469" s="107">
        <v>0</v>
      </c>
      <c r="C469" s="45">
        <v>0</v>
      </c>
      <c r="D469" s="44">
        <v>0</v>
      </c>
      <c r="E469" s="44">
        <v>0</v>
      </c>
      <c r="F469" s="44">
        <v>0</v>
      </c>
      <c r="G469" s="21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332</v>
      </c>
      <c r="B470" s="107">
        <v>0</v>
      </c>
      <c r="C470" s="45">
        <v>0</v>
      </c>
      <c r="D470" s="44">
        <v>579436.57999999996</v>
      </c>
      <c r="E470" s="44">
        <v>601603.38</v>
      </c>
      <c r="F470" s="44">
        <v>-22166.800000000047</v>
      </c>
      <c r="G470" s="21">
        <v>-3.6800000000000055E-2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161</v>
      </c>
      <c r="B471" s="107">
        <v>1321.6999999999998</v>
      </c>
      <c r="C471" s="45">
        <v>0</v>
      </c>
      <c r="D471" s="44">
        <v>126068.09</v>
      </c>
      <c r="E471" s="44">
        <v>1920</v>
      </c>
      <c r="F471" s="44">
        <v>124148.09</v>
      </c>
      <c r="G471" s="21">
        <v>64.660499999999999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23" t="s">
        <v>214</v>
      </c>
      <c r="B472" s="107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211</v>
      </c>
      <c r="B473" s="107">
        <v>0</v>
      </c>
      <c r="C473" s="45">
        <v>0</v>
      </c>
      <c r="D473" s="44">
        <v>0</v>
      </c>
      <c r="E473" s="44">
        <v>0</v>
      </c>
      <c r="F473" s="44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165</v>
      </c>
      <c r="B474" s="107">
        <v>0</v>
      </c>
      <c r="C474" s="45">
        <v>0</v>
      </c>
      <c r="D474" s="44">
        <v>0</v>
      </c>
      <c r="E474" s="44">
        <v>0</v>
      </c>
      <c r="F474" s="44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164</v>
      </c>
      <c r="B475" s="107">
        <v>0</v>
      </c>
      <c r="C475" s="45">
        <v>0</v>
      </c>
      <c r="D475" s="44">
        <v>30191.94</v>
      </c>
      <c r="E475" s="44">
        <v>0</v>
      </c>
      <c r="F475" s="44">
        <v>30191.94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166</v>
      </c>
      <c r="B476" s="107">
        <v>0</v>
      </c>
      <c r="C476" s="45">
        <v>0</v>
      </c>
      <c r="D476" s="44">
        <v>15561.12</v>
      </c>
      <c r="E476" s="44">
        <v>0</v>
      </c>
      <c r="F476" s="44">
        <v>15561.12</v>
      </c>
      <c r="G476" s="21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226</v>
      </c>
      <c r="B477" s="107">
        <v>0</v>
      </c>
      <c r="C477" s="45">
        <v>0</v>
      </c>
      <c r="D477" s="44">
        <v>0</v>
      </c>
      <c r="E477" s="44">
        <v>0</v>
      </c>
      <c r="F477" s="44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327</v>
      </c>
      <c r="B478" s="107">
        <v>516481.02</v>
      </c>
      <c r="C478" s="45">
        <v>522467.56</v>
      </c>
      <c r="D478" s="44">
        <v>6215050.2400000002</v>
      </c>
      <c r="E478" s="44">
        <v>10360137.430000002</v>
      </c>
      <c r="F478" s="44">
        <v>-4145087.1900000013</v>
      </c>
      <c r="G478" s="21">
        <v>-0.40010000000000001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118</v>
      </c>
      <c r="B479" s="107">
        <v>423506.70999999996</v>
      </c>
      <c r="C479" s="45">
        <v>298963.57</v>
      </c>
      <c r="D479" s="44">
        <v>3127234.12</v>
      </c>
      <c r="E479" s="44">
        <v>2143079.9300000002</v>
      </c>
      <c r="F479" s="44">
        <v>984154.19</v>
      </c>
      <c r="G479" s="21">
        <v>0.45920000000000005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170</v>
      </c>
      <c r="B480" s="107">
        <v>0</v>
      </c>
      <c r="C480" s="45">
        <v>0</v>
      </c>
      <c r="D480" s="44">
        <v>0</v>
      </c>
      <c r="E480" s="44">
        <v>0</v>
      </c>
      <c r="F480" s="44">
        <v>0</v>
      </c>
      <c r="G480" s="21">
        <v>0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171</v>
      </c>
      <c r="B481" s="107">
        <v>1253</v>
      </c>
      <c r="C481" s="45">
        <v>190</v>
      </c>
      <c r="D481" s="44">
        <v>2383</v>
      </c>
      <c r="E481" s="44">
        <v>3382.1200000000003</v>
      </c>
      <c r="F481" s="44">
        <v>-999.12000000000035</v>
      </c>
      <c r="G481" s="21">
        <v>-0.2954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127</v>
      </c>
      <c r="B482" s="107">
        <v>268752.90000000002</v>
      </c>
      <c r="C482" s="45">
        <v>336540.66</v>
      </c>
      <c r="D482" s="44">
        <v>2648962.3499999992</v>
      </c>
      <c r="E482" s="44">
        <v>2466700.6500000004</v>
      </c>
      <c r="F482" s="44">
        <v>182261.69999999879</v>
      </c>
      <c r="G482" s="21">
        <v>7.3900000000000077E-2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134</v>
      </c>
      <c r="B483" s="107">
        <v>34004.9</v>
      </c>
      <c r="C483" s="45">
        <v>27842.98</v>
      </c>
      <c r="D483" s="44">
        <v>466618.79000000004</v>
      </c>
      <c r="E483" s="44">
        <v>381824.62</v>
      </c>
      <c r="F483" s="44">
        <v>84794.170000000042</v>
      </c>
      <c r="G483" s="21">
        <v>0.22209999999999996</v>
      </c>
    </row>
    <row r="484" spans="1:255">
      <c r="A484" s="11" t="s">
        <v>135</v>
      </c>
      <c r="B484" s="107">
        <v>0</v>
      </c>
      <c r="C484" s="45">
        <v>0</v>
      </c>
      <c r="D484" s="44">
        <v>0</v>
      </c>
      <c r="E484" s="44">
        <v>0</v>
      </c>
      <c r="F484" s="44">
        <v>0</v>
      </c>
      <c r="G484" s="21">
        <v>0</v>
      </c>
    </row>
    <row r="485" spans="1:255">
      <c r="A485" s="11" t="s">
        <v>235</v>
      </c>
      <c r="B485" s="107">
        <v>0</v>
      </c>
      <c r="C485" s="45">
        <v>0</v>
      </c>
      <c r="D485" s="44">
        <v>8724147</v>
      </c>
      <c r="E485" s="44">
        <v>8858659.6699999999</v>
      </c>
      <c r="F485" s="44">
        <v>-134512.66999999993</v>
      </c>
      <c r="G485" s="21">
        <v>-1.5199999999999991E-2</v>
      </c>
      <c r="J485" s="62"/>
    </row>
    <row r="486" spans="1:255">
      <c r="A486" s="11" t="s">
        <v>119</v>
      </c>
      <c r="B486" s="107">
        <v>45854.83</v>
      </c>
      <c r="C486" s="45">
        <v>50575.26</v>
      </c>
      <c r="D486" s="44">
        <v>528759.07999999996</v>
      </c>
      <c r="E486" s="44">
        <v>565954.95000000007</v>
      </c>
      <c r="F486" s="44">
        <v>-37195.870000000112</v>
      </c>
      <c r="G486" s="21">
        <v>-6.5699999999999981E-2</v>
      </c>
    </row>
    <row r="487" spans="1:255">
      <c r="A487" s="11" t="s">
        <v>120</v>
      </c>
      <c r="B487" s="107">
        <v>0</v>
      </c>
      <c r="C487" s="45">
        <v>0</v>
      </c>
      <c r="D487" s="44">
        <v>24890.129999999997</v>
      </c>
      <c r="E487" s="44">
        <v>25000.000000000004</v>
      </c>
      <c r="F487" s="44">
        <v>-109.87000000000626</v>
      </c>
      <c r="G487" s="21">
        <v>-4.3999999999999595E-3</v>
      </c>
    </row>
    <row r="488" spans="1:255">
      <c r="A488" s="11" t="s">
        <v>121</v>
      </c>
      <c r="B488" s="107">
        <v>0</v>
      </c>
      <c r="C488" s="45">
        <v>0</v>
      </c>
      <c r="D488" s="44">
        <v>201000</v>
      </c>
      <c r="E488" s="44">
        <v>199357.59</v>
      </c>
      <c r="F488" s="44">
        <v>1642.4100000000035</v>
      </c>
      <c r="G488" s="21">
        <v>8.1999999999999851E-3</v>
      </c>
    </row>
    <row r="489" spans="1:255">
      <c r="A489" s="11" t="s">
        <v>124</v>
      </c>
      <c r="B489" s="107">
        <v>0</v>
      </c>
      <c r="C489" s="45">
        <v>0</v>
      </c>
      <c r="D489" s="44">
        <v>0</v>
      </c>
      <c r="E489" s="44">
        <v>0</v>
      </c>
      <c r="F489" s="44">
        <v>0</v>
      </c>
      <c r="G489" s="21">
        <v>0</v>
      </c>
    </row>
    <row r="490" spans="1:255">
      <c r="A490" s="11" t="s">
        <v>136</v>
      </c>
      <c r="B490" s="107">
        <v>0</v>
      </c>
      <c r="C490" s="45">
        <v>0</v>
      </c>
      <c r="D490" s="44">
        <v>14698.769999999999</v>
      </c>
      <c r="E490" s="44">
        <v>11765.4</v>
      </c>
      <c r="F490" s="44">
        <v>2933.369999999999</v>
      </c>
      <c r="G490" s="21">
        <v>0.24930000000000008</v>
      </c>
    </row>
    <row r="491" spans="1:255">
      <c r="A491" s="11" t="s">
        <v>137</v>
      </c>
      <c r="B491" s="107">
        <v>0</v>
      </c>
      <c r="C491" s="45">
        <v>0</v>
      </c>
      <c r="D491" s="44">
        <v>3868015.27</v>
      </c>
      <c r="E491" s="44">
        <v>4545833.3299999991</v>
      </c>
      <c r="F491" s="44">
        <v>-677818.05999999912</v>
      </c>
      <c r="G491" s="21">
        <v>-0.14910000000000001</v>
      </c>
    </row>
    <row r="492" spans="1:255">
      <c r="A492" s="11" t="s">
        <v>138</v>
      </c>
      <c r="B492" s="107">
        <v>224221.83</v>
      </c>
      <c r="C492" s="45">
        <v>225483.45</v>
      </c>
      <c r="D492" s="44">
        <v>2039682.84</v>
      </c>
      <c r="E492" s="44">
        <v>2220321.41</v>
      </c>
      <c r="F492" s="44">
        <v>-180638.57000000007</v>
      </c>
      <c r="G492" s="21">
        <v>-8.1400000000000028E-2</v>
      </c>
    </row>
    <row r="493" spans="1:255">
      <c r="A493" s="11" t="s">
        <v>139</v>
      </c>
      <c r="B493" s="107">
        <v>0</v>
      </c>
      <c r="C493" s="45">
        <v>0</v>
      </c>
      <c r="D493" s="44">
        <v>4949501.58</v>
      </c>
      <c r="E493" s="44">
        <v>3977252.26</v>
      </c>
      <c r="F493" s="44">
        <v>972249.3200000003</v>
      </c>
      <c r="G493" s="21">
        <v>0.24449999999999994</v>
      </c>
    </row>
    <row r="494" spans="1:255">
      <c r="A494" s="11" t="s">
        <v>145</v>
      </c>
      <c r="B494" s="107">
        <v>0</v>
      </c>
      <c r="C494" s="45">
        <v>0</v>
      </c>
      <c r="D494" s="44">
        <v>34297.160000000003</v>
      </c>
      <c r="E494" s="44">
        <v>27452.58</v>
      </c>
      <c r="F494" s="44">
        <v>6844.5800000000017</v>
      </c>
      <c r="G494" s="21">
        <v>0.24930000000000008</v>
      </c>
    </row>
    <row r="495" spans="1:255">
      <c r="A495" s="11" t="s">
        <v>154</v>
      </c>
      <c r="B495" s="107">
        <v>267</v>
      </c>
      <c r="C495" s="45">
        <v>144</v>
      </c>
      <c r="D495" s="44">
        <v>2681</v>
      </c>
      <c r="E495" s="44">
        <v>1355</v>
      </c>
      <c r="F495" s="44">
        <v>1326</v>
      </c>
      <c r="G495" s="21">
        <v>0.97859999999999991</v>
      </c>
    </row>
    <row r="496" spans="1:255">
      <c r="A496" s="23" t="s">
        <v>181</v>
      </c>
      <c r="B496" s="103">
        <v>-23814.619999999995</v>
      </c>
      <c r="C496" s="44">
        <v>0</v>
      </c>
      <c r="D496" s="44">
        <v>-816978.66999999981</v>
      </c>
      <c r="E496" s="44">
        <v>0</v>
      </c>
      <c r="F496" s="44">
        <v>-816978.66999999981</v>
      </c>
      <c r="G496" s="21">
        <v>0</v>
      </c>
    </row>
    <row r="497" spans="1:7">
      <c r="A497" s="11" t="s">
        <v>182</v>
      </c>
      <c r="B497" s="107">
        <v>52298.81</v>
      </c>
      <c r="C497" s="45">
        <v>63654.92</v>
      </c>
      <c r="D497" s="44">
        <v>528221.6</v>
      </c>
      <c r="E497" s="44">
        <v>529294.94000000006</v>
      </c>
      <c r="F497" s="44">
        <v>-1073.3400000000838</v>
      </c>
      <c r="G497" s="21">
        <v>-2.0000000000000018E-3</v>
      </c>
    </row>
    <row r="498" spans="1:7">
      <c r="A498" s="11" t="s">
        <v>348</v>
      </c>
      <c r="B498" s="136">
        <v>150000</v>
      </c>
      <c r="C498" s="137"/>
      <c r="D498" s="31">
        <v>1650000</v>
      </c>
      <c r="E498" s="46">
        <v>135682.69</v>
      </c>
      <c r="F498" s="46">
        <v>1514317.31</v>
      </c>
      <c r="G498" s="34">
        <v>11.1607</v>
      </c>
    </row>
    <row r="499" spans="1:7">
      <c r="A499" s="11" t="s">
        <v>197</v>
      </c>
      <c r="B499" s="115">
        <v>88443.92</v>
      </c>
      <c r="C499" s="47">
        <v>106866.79</v>
      </c>
      <c r="D499" s="25">
        <v>1414280.42</v>
      </c>
      <c r="E499" s="41">
        <v>1332567.06</v>
      </c>
      <c r="F499" s="41">
        <v>81713.35999999987</v>
      </c>
      <c r="G499" s="22">
        <v>6.129999999999991E-2</v>
      </c>
    </row>
    <row r="500" spans="1:7">
      <c r="A500" s="11" t="s">
        <v>198</v>
      </c>
      <c r="B500" s="107">
        <v>10456241.220000006</v>
      </c>
      <c r="C500" s="23">
        <v>8405130.1899999976</v>
      </c>
      <c r="D500" s="44">
        <v>113509114.84999999</v>
      </c>
      <c r="E500" s="11">
        <v>109970566.06999998</v>
      </c>
      <c r="F500" s="11">
        <v>3047311.84</v>
      </c>
      <c r="G500" s="21">
        <v>3.2200000000000006E-2</v>
      </c>
    </row>
    <row r="501" spans="1:7" ht="15.75">
      <c r="A501" s="11"/>
      <c r="B501" s="120"/>
      <c r="C501" s="123"/>
      <c r="D501" s="44"/>
      <c r="E501" s="11"/>
      <c r="F501" s="11"/>
      <c r="G501" s="21"/>
    </row>
    <row r="502" spans="1:7">
      <c r="A502" s="11" t="s">
        <v>199</v>
      </c>
      <c r="B502" s="50"/>
      <c r="C502" s="20"/>
      <c r="D502" s="33"/>
      <c r="E502" s="20"/>
      <c r="F502" s="20"/>
      <c r="G502" s="21"/>
    </row>
    <row r="503" spans="1:7">
      <c r="A503" s="11" t="s">
        <v>200</v>
      </c>
      <c r="B503" s="135">
        <v>83889357.829999983</v>
      </c>
      <c r="C503" s="31">
        <v>82695596.810000017</v>
      </c>
      <c r="D503" s="31">
        <v>867961173.55999994</v>
      </c>
      <c r="E503" s="31">
        <v>841605797.12</v>
      </c>
      <c r="F503" s="31">
        <v>26355376.440000132</v>
      </c>
      <c r="G503" s="34">
        <v>3.1300000000000106E-2</v>
      </c>
    </row>
    <row r="504" spans="1:7">
      <c r="A504" s="11" t="s">
        <v>201</v>
      </c>
      <c r="B504" s="121">
        <v>110729917.12000002</v>
      </c>
      <c r="C504" s="121">
        <v>109619936.38000004</v>
      </c>
      <c r="D504" s="25">
        <v>1315636898.9099998</v>
      </c>
      <c r="E504" s="25">
        <v>1213213746.9400001</v>
      </c>
      <c r="F504" s="25">
        <v>101931915.03000003</v>
      </c>
      <c r="G504" s="22">
        <v>8.4400000000000031E-2</v>
      </c>
    </row>
    <row r="505" spans="1:7" ht="18.75" thickBot="1">
      <c r="A505" s="63" t="s">
        <v>202</v>
      </c>
      <c r="B505" s="122">
        <v>194619274.94999999</v>
      </c>
      <c r="C505" s="43">
        <v>192315533.19000006</v>
      </c>
      <c r="D505" s="56">
        <v>2183598072.4699998</v>
      </c>
      <c r="E505" s="43">
        <v>2054819544.0599999</v>
      </c>
      <c r="F505" s="43">
        <v>128778528.40999985</v>
      </c>
      <c r="G505" s="27">
        <v>6.2699999999999978E-2</v>
      </c>
    </row>
    <row r="506" spans="1:7" ht="15.75" thickTop="1">
      <c r="A506" s="64"/>
      <c r="B506" s="11"/>
      <c r="C506" s="11"/>
    </row>
    <row r="507" spans="1:7">
      <c r="A507" s="65" t="s">
        <v>33</v>
      </c>
      <c r="B507" s="11"/>
      <c r="C507" s="11"/>
    </row>
    <row r="508" spans="1:7">
      <c r="A508" s="31" t="s">
        <v>33</v>
      </c>
    </row>
    <row r="509" spans="1:7">
      <c r="A509" s="31"/>
      <c r="B509" s="11"/>
    </row>
    <row r="510" spans="1:7">
      <c r="A510" s="31"/>
      <c r="B510" s="11"/>
    </row>
    <row r="511" spans="1:7">
      <c r="A511" s="31"/>
      <c r="B511" s="11"/>
    </row>
    <row r="512" spans="1:7">
      <c r="B512" s="11"/>
    </row>
    <row r="513" spans="2:2">
      <c r="B513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302</v>
      </c>
      <c r="B1" t="s">
        <v>303</v>
      </c>
    </row>
    <row r="2" spans="1:2">
      <c r="A2" s="53" t="s">
        <v>304</v>
      </c>
      <c r="B2" s="53" t="s">
        <v>314</v>
      </c>
    </row>
    <row r="3" spans="1:2">
      <c r="A3" s="53" t="s">
        <v>305</v>
      </c>
      <c r="B3" s="53" t="s">
        <v>315</v>
      </c>
    </row>
    <row r="4" spans="1:2">
      <c r="A4" s="53" t="s">
        <v>306</v>
      </c>
      <c r="B4" s="53" t="s">
        <v>316</v>
      </c>
    </row>
    <row r="5" spans="1:2">
      <c r="A5" s="53" t="s">
        <v>307</v>
      </c>
      <c r="B5" s="53" t="s">
        <v>317</v>
      </c>
    </row>
    <row r="6" spans="1:2">
      <c r="A6" s="53" t="s">
        <v>308</v>
      </c>
      <c r="B6" s="53" t="s">
        <v>318</v>
      </c>
    </row>
    <row r="7" spans="1:2">
      <c r="A7" s="53" t="s">
        <v>309</v>
      </c>
      <c r="B7" s="53" t="s">
        <v>319</v>
      </c>
    </row>
    <row r="8" spans="1:2">
      <c r="A8" s="53" t="s">
        <v>310</v>
      </c>
      <c r="B8" s="53" t="s">
        <v>320</v>
      </c>
    </row>
    <row r="9" spans="1:2">
      <c r="A9" s="53" t="s">
        <v>311</v>
      </c>
      <c r="B9" s="53" t="s">
        <v>321</v>
      </c>
    </row>
    <row r="10" spans="1:2">
      <c r="A10" s="53" t="s">
        <v>312</v>
      </c>
      <c r="B10" s="53" t="s">
        <v>322</v>
      </c>
    </row>
    <row r="11" spans="1:2">
      <c r="A11" s="53" t="s">
        <v>313</v>
      </c>
      <c r="B11" s="53" t="s">
        <v>323</v>
      </c>
    </row>
    <row r="12" spans="1:2">
      <c r="A12" s="53" t="s">
        <v>300</v>
      </c>
      <c r="B12" s="53" t="s">
        <v>324</v>
      </c>
    </row>
    <row r="13" spans="1:2">
      <c r="A13" s="53" t="s">
        <v>301</v>
      </c>
      <c r="B13" s="53" t="s">
        <v>325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4F8BC4-AB3F-4E7D-8D3D-70791D70ED2C}"/>
</file>

<file path=customXml/itemProps2.xml><?xml version="1.0" encoding="utf-8"?>
<ds:datastoreItem xmlns:ds="http://schemas.openxmlformats.org/officeDocument/2006/customXml" ds:itemID="{88833BF1-3326-46A0-A933-B9607F143A33}"/>
</file>

<file path=customXml/itemProps3.xml><?xml version="1.0" encoding="utf-8"?>
<ds:datastoreItem xmlns:ds="http://schemas.openxmlformats.org/officeDocument/2006/customXml" ds:itemID="{68D66CAC-BE33-4967-955D-7EF24AD6D2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ecooper</cp:lastModifiedBy>
  <cp:lastPrinted>2013-02-12T16:46:25Z</cp:lastPrinted>
  <dcterms:created xsi:type="dcterms:W3CDTF">2000-09-29T15:08:22Z</dcterms:created>
  <dcterms:modified xsi:type="dcterms:W3CDTF">2014-06-13T19:10:57Z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11100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