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<sst xmlns="http://schemas.openxmlformats.org/spreadsheetml/2006/main" count="532" uniqueCount="345">
  <si>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</si>
  <si>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</si>
  <si>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</si>
  <si>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</si>
  <si>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</si>
  <si>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</si>
  <si>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</si>
  <si>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</si>
  <si>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</si>
  <si>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</si>
  <si>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</si>
  <si>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</si>
  <si>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</si>
  <si>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</si>
  <si>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</si>
  <si>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</si>
  <si>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</si>
  <si>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</si>
  <si>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</si>
  <si>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</si>
  <si>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</si>
  <si>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</si>
  <si>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</si>
  <si>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</si>
  <si>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</si>
  <si>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</si>
  <si>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</si>
  <si>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</si>
  <si>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</si>
  <si>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</si>
  <si>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</si>
  <si>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</si>
  <si>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</si>
  <si>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</si>
  <si>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</si>
  <si>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</si>
  <si>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</si>
  <si>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</si>
  <si>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</si>
  <si>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</si>
  <si>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</si>
  <si>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</si>
  <si>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</si>
  <si>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</si>
  <si>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</si>
  <si>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</si>
  <si>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</si>
  <si>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</si>
  <si>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</si>
  <si>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</si>
  <si>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</si>
  <si>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</si>
  <si>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</si>
  <si>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</si>
  <si>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</si>
  <si>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</si>
  <si>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</si>
  <si>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</si>
  <si>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</si>
  <si>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</si>
  <si>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</si>
  <si>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</si>
  <si>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</si>
  <si>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</si>
  <si>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</si>
  <si>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</si>
  <si>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</si>
  <si>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</si>
  <si>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</si>
  <si>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</si>
  <si>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</si>
  <si>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</si>
  <si>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</si>
  <si>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</si>
  <si>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</si>
  <si>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</si>
  <si>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</si>
  <si>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</si>
  <si>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</si>
  <si>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</si>
  <si>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</si>
  <si>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</si>
  <si>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</si>
  <si>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</si>
  <si>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</si>
  <si>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</si>
  <si>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</si>
  <si>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</si>
  <si>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</si>
  <si>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</si>
  <si>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</si>
  <si>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</si>
  <si>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</si>
  <si>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</si>
  <si>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</si>
  <si>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</si>
  <si>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</si>
  <si>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</si>
  <si>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</si>
  <si>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</si>
  <si>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</si>
  <si>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</si>
  <si>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</si>
  <si>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</si>
  <si>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</si>
  <si>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</si>
  <si>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</si>
  <si>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</si>
  <si>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</si>
  <si>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</si>
  <si>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</si>
  <si>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</si>
  <si>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</si>
  <si>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</si>
  <si>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</si>
  <si>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</si>
  <si>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</si>
  <si>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</si>
  <si>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</si>
  <si>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</si>
  <si>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</si>
  <si>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</si>
  <si>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</si>
  <si>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</si>
  <si>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</si>
  <si>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</si>
  <si>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</si>
  <si>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</si>
  <si>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</si>
  <si>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</si>
  <si>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</si>
  <si>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</si>
  <si>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</si>
  <si>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</si>
  <si>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</si>
  <si>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</si>
  <si>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</si>
  <si>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</si>
  <si>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</si>
  <si>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</si>
  <si>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</si>
  <si>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</si>
  <si>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</si>
  <si>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</si>
  <si>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</si>
  <si>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</si>
  <si>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</si>
  <si>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</si>
  <si>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</si>
  <si>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</si>
  <si>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</si>
  <si>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</si>
  <si>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</si>
  <si>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</si>
  <si>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</si>
  <si>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</si>
  <si>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</si>
  <si>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</si>
  <si>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</si>
  <si>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</si>
  <si>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</si>
  <si>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</si>
  <si>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</si>
  <si>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</si>
  <si>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</si>
  <si>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</si>
  <si>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</si>
  <si>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</si>
  <si>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</si>
  <si>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</si>
  <si>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</si>
  <si>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</si>
  <si>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</si>
  <si>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</si>
  <si>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</si>
  <si>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</si>
  <si>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</si>
  <si>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</si>
  <si>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</si>
  <si>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</si>
  <si>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</si>
  <si>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</si>
  <si>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</si>
  <si>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</si>
  <si>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</si>
  <si>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</si>
  <si>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</si>
  <si>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</si>
  <si>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</si>
  <si>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</si>
  <si>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</si>
  <si>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</si>
  <si>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</si>
  <si>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</si>
  <si>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</si>
  <si>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</si>
  <si>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</si>
  <si>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</si>
  <si>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</si>
  <si>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</si>
  <si>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</si>
  <si>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</si>
  <si>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</si>
  <si>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</si>
  <si>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</si>
  <si>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</si>
  <si>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</si>
  <si>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</si>
  <si>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</si>
  <si>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</si>
  <si>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</si>
  <si>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</si>
  <si>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</si>
  <si>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</si>
  <si>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</si>
  <si>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</si>
  <si>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</si>
  <si>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</si>
  <si>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</si>
  <si>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</si>
  <si>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</si>
  <si>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</si>
  <si>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</si>
  <si>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</si>
  <si>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</si>
  <si>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</si>
  <si>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</si>
  <si>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</si>
  <si>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</si>
  <si>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</si>
  <si>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</si>
  <si>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</si>
  <si>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</si>
  <si>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</si>
  <si>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</si>
  <si>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</si>
  <si>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</si>
  <si>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</si>
  <si>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</si>
  <si>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</si>
  <si>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</si>
  <si>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</si>
  <si>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</si>
  <si>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</si>
  <si>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</si>
  <si>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</si>
  <si>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</si>
  <si>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</si>
  <si>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</si>
  <si>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</si>
  <si>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</si>
  <si>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</si>
  <si>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</si>
  <si>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</si>
  <si>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</si>
  <si>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</si>
  <si>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</si>
  <si>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</si>
  <si>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</si>
  <si>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</si>
  <si>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</si>
  <si>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</si>
  <si>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</si>
  <si>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</si>
  <si>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</si>
  <si>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</si>
  <si>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</si>
  <si>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</si>
  <si>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</si>
  <si>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</si>
  <si>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</si>
  <si>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</si>
  <si>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</si>
  <si>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</si>
  <si>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</si>
  <si>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</si>
  <si>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</si>
  <si>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</si>
  <si>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</si>
  <si>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</si>
  <si>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</si>
  <si>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</si>
  <si>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</si>
  <si>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</si>
  <si>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</si>
  <si>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</si>
  <si>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</si>
  <si>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</si>
  <si>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</si>
  <si>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</si>
  <si>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</si>
  <si>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</si>
  <si>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</si>
  <si>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</si>
  <si>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</si>
  <si>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</si>
  <si>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</si>
  <si>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</si>
  <si>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</si>
  <si>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</si>
  <si>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</si>
  <si>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</si>
  <si>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</si>
  <si>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</si>
  <si>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</si>
  <si>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</si>
  <si>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</si>
  <si>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</si>
  <si>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</si>
  <si>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</si>
  <si>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</si>
  <si>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</si>
  <si>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</si>
  <si>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</si>
  <si>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</si>
  <si>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</si>
  <si>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</si>
  <si>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</si>
  <si>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</si>
  <si>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</si>
  <si>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</si>
  <si>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</si>
  <si>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</si>
  <si>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</si>
  <si>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</si>
  <si>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</si>
  <si>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</si>
  <si>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</si>
  <si>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</si>
  <si>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</si>
  <si>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</si>
  <si>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</si>
  <si>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</si>
  <si>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</si>
  <si>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</si>
  <si>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</si>
  <si>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</si>
  <si>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</si>
  <si>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</si>
  <si>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</si>
  <si>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</si>
  <si>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</si>
  <si>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</si>
  <si>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</si>
  <si>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MAY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</si>
</sst>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3" fontId="0" fillId="0" borderId="5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colorId="22" zoomScale="75" zoomScaleNormal="100" zoomScaleSheetLayoutView="75" workbookViewId="0">
      <selection activeCell="C443" sqref="C443"/>
    </sheetView>
  </sheetViews>
  <sheetFormatPr defaultColWidth="11.44140625" defaultRowHeight="15"/>
  <cols>
    <col min="1" max="1" width="46.21875" style="62" customWidth="1"/>
    <col min="2" max="2" width="14.77734375" customWidth="1"/>
    <col min="3" max="3" width="14.88671875" customWidth="1"/>
    <col min="4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5">
        <v>740053253.9000001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39" t="s">
        <v>284</v>
      </c>
      <c r="C2" s="139"/>
      <c r="D2" s="139"/>
      <c r="E2" s="3"/>
      <c r="F2" s="3"/>
      <c r="G2" s="38"/>
      <c r="H2" s="3"/>
      <c r="I2" s="3"/>
      <c r="J2" s="3"/>
      <c r="K2" s="3"/>
      <c r="L2" s="115">
        <v>185496355.87000012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38" t="s">
        <v>285</v>
      </c>
      <c r="C3" s="138"/>
      <c r="D3" s="3"/>
      <c r="E3" s="3"/>
      <c r="F3" s="3"/>
      <c r="G3" s="3"/>
      <c r="H3" s="3"/>
      <c r="I3" s="3"/>
      <c r="J3" s="3"/>
      <c r="K3" s="3"/>
      <c r="L3" s="134">
        <v>0.33450000000000002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37" t="str">
        <f>TEXT(C22, "mmmm   yyyy")</f>
        <v>May   2013</v>
      </c>
      <c r="C4" s="137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0" t="str">
        <f>"General Fund Transfers by the Department of Revenue for the " &amp; VLOOKUP($H$20, MONTHS!A1:B13, 2, FALSE) &amp;  " month of the Fiscal Year"</f>
        <v>General Fund Transfers by the Department of Revenue for the 11th month of the Fiscal Year</v>
      </c>
      <c r="C6" s="140"/>
      <c r="D6" s="140"/>
      <c r="E6" s="140"/>
      <c r="F6" s="140"/>
      <c r="G6" s="140"/>
      <c r="H6" s="140"/>
      <c r="I6" s="140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6" t="str">
        <f>"ending June 30, 2013 were " &amp;TEXT(I64, "$###,###,###")&amp; " which is an increase of " &amp;TEXT(D118, "$###,###,###")</f>
        <v>ending June 30, 2013 were $547,737,631 which is an increase of $165,866,908</v>
      </c>
      <c r="C7" s="136"/>
      <c r="D7" s="136"/>
      <c r="E7" s="136"/>
      <c r="F7" s="136"/>
      <c r="G7" s="136"/>
      <c r="H7" s="136"/>
      <c r="I7" s="136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0" t="str">
        <f>"or "&amp;TEXT(E118,"##.##%")&amp;" from the same month of the prior year.  Transfers to all funds for the " &amp; VLOOKUP($H$20, MONTHS!A1:B13, 2, FALSE) &amp;" month of the Fiscal Year"</f>
        <v>or 43.44% from the same month of the prior year.  Transfers to all funds for the 11th month of the Fiscal Year</v>
      </c>
      <c r="C8" s="140"/>
      <c r="D8" s="140"/>
      <c r="E8" s="140"/>
      <c r="F8" s="140"/>
      <c r="G8" s="140"/>
      <c r="H8" s="140"/>
      <c r="I8" s="140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36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$740,053,254 which is an increase of $185,496,356 or 33.45% of the prior year.</v>
      </c>
      <c r="C9" s="136"/>
      <c r="D9" s="136"/>
      <c r="E9" s="136"/>
      <c r="F9" s="136"/>
      <c r="G9" s="136"/>
      <c r="H9" s="136"/>
      <c r="I9" s="13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36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May were over the estimate by $171,930,265 or 45.75%</v>
      </c>
      <c r="C11" s="136"/>
      <c r="D11" s="136"/>
      <c r="E11" s="136"/>
      <c r="F11" s="136"/>
      <c r="G11" s="136"/>
      <c r="H11" s="136"/>
      <c r="I11" s="13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301</v>
      </c>
      <c r="I20" s="80" t="s">
        <v>301</v>
      </c>
      <c r="J20" s="80" t="s">
        <v>7</v>
      </c>
      <c r="K20" s="80" t="s">
        <v>7</v>
      </c>
      <c r="M20" s="3"/>
      <c r="AR20" s="7"/>
    </row>
    <row r="21" spans="1:255" ht="15.75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75">
      <c r="A22" s="74" t="s">
        <v>12</v>
      </c>
      <c r="B22" s="85" t="s">
        <v>4</v>
      </c>
      <c r="C22" s="86">
        <v>41425</v>
      </c>
      <c r="D22" s="86">
        <v>41425</v>
      </c>
      <c r="E22" s="87" t="s">
        <v>4</v>
      </c>
      <c r="F22" s="86">
        <v>41425</v>
      </c>
      <c r="G22" s="86">
        <v>41425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1619596203</v>
      </c>
      <c r="D24" s="55">
        <v>1636387884.6900001</v>
      </c>
      <c r="E24" s="93">
        <v>0.86723614642535374</v>
      </c>
      <c r="F24" s="55">
        <v>16791681.690000057</v>
      </c>
      <c r="G24" s="93">
        <v>1.0367819867011664E-2</v>
      </c>
      <c r="H24" s="55">
        <v>152918732</v>
      </c>
      <c r="I24" s="55">
        <v>157550611.82999998</v>
      </c>
      <c r="J24" s="55">
        <v>4631879.8299999833</v>
      </c>
      <c r="K24" s="93">
        <v>3.0289813219220151E-2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74">
        <v>1480000000</v>
      </c>
      <c r="C26" s="94">
        <v>1296473611</v>
      </c>
      <c r="D26" s="74">
        <v>1447044997.27</v>
      </c>
      <c r="E26" s="93">
        <v>0.97773310626351351</v>
      </c>
      <c r="F26" s="74">
        <v>150571386.26999998</v>
      </c>
      <c r="G26" s="93">
        <v>0.11613918323710484</v>
      </c>
      <c r="H26" s="74">
        <v>141955180</v>
      </c>
      <c r="I26" s="74">
        <v>261810686.73000002</v>
      </c>
      <c r="J26" s="74">
        <v>119855506.73000002</v>
      </c>
      <c r="K26" s="93">
        <v>0.84431936002617181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74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74">
        <v>463000000</v>
      </c>
      <c r="C28" s="94">
        <v>400084184</v>
      </c>
      <c r="D28" s="74">
        <v>457100062.39999998</v>
      </c>
      <c r="E28" s="93">
        <v>0.98725715421166305</v>
      </c>
      <c r="F28" s="74">
        <v>57015878.399999976</v>
      </c>
      <c r="G28" s="93">
        <v>0.14250970340782074</v>
      </c>
      <c r="H28" s="74">
        <v>20975916</v>
      </c>
      <c r="I28" s="74">
        <v>59594760.959999993</v>
      </c>
      <c r="J28" s="74">
        <v>38618844.959999993</v>
      </c>
      <c r="K28" s="93">
        <v>1.8411041005312947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74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74">
        <v>214000000</v>
      </c>
      <c r="C30" s="94">
        <v>185301115</v>
      </c>
      <c r="D30" s="74">
        <v>205038246.12</v>
      </c>
      <c r="E30" s="93">
        <v>0.9581226454205608</v>
      </c>
      <c r="F30" s="74">
        <v>19737131.120000005</v>
      </c>
      <c r="G30" s="93">
        <v>0.10651382815478475</v>
      </c>
      <c r="H30" s="74">
        <v>16869131</v>
      </c>
      <c r="I30" s="74">
        <v>20543717.859999999</v>
      </c>
      <c r="J30" s="74">
        <v>3674586.8599999994</v>
      </c>
      <c r="K30" s="93">
        <v>0.21782905473909708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74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74">
        <v>181800000</v>
      </c>
      <c r="C32" s="94">
        <v>148454784</v>
      </c>
      <c r="D32" s="74">
        <v>139686202.77999997</v>
      </c>
      <c r="E32" s="93">
        <v>0.76835095038503831</v>
      </c>
      <c r="F32" s="74">
        <v>-8768581.2200000286</v>
      </c>
      <c r="G32" s="93">
        <v>-5.9065669584619306E-2</v>
      </c>
      <c r="H32" s="74">
        <v>1359584</v>
      </c>
      <c r="I32" s="74">
        <v>1861014.26</v>
      </c>
      <c r="J32" s="74">
        <v>501430.26</v>
      </c>
      <c r="K32" s="93">
        <v>0.36881153352790264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74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74">
        <v>156000000</v>
      </c>
      <c r="C34" s="94">
        <v>142274134</v>
      </c>
      <c r="D34" s="74">
        <v>138375039.22</v>
      </c>
      <c r="E34" s="93">
        <v>0.88701948217948712</v>
      </c>
      <c r="F34" s="74">
        <v>-3899094.7800000012</v>
      </c>
      <c r="G34" s="93">
        <v>-2.7405507033344524E-2</v>
      </c>
      <c r="H34" s="74">
        <v>15296362</v>
      </c>
      <c r="I34" s="74">
        <v>13413403.9</v>
      </c>
      <c r="J34" s="74">
        <v>-1882958.0999999996</v>
      </c>
      <c r="K34" s="93">
        <v>-0.12309842693314918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74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74">
        <v>65000000</v>
      </c>
      <c r="C36" s="94">
        <v>58903790</v>
      </c>
      <c r="D36" s="74">
        <v>65074615</v>
      </c>
      <c r="E36" s="93">
        <v>1.0011479230769231</v>
      </c>
      <c r="F36" s="74">
        <v>6170825</v>
      </c>
      <c r="G36" s="93">
        <v>0.1047610858316587</v>
      </c>
      <c r="H36" s="74">
        <v>4307453</v>
      </c>
      <c r="I36" s="74">
        <v>6706120.7800000003</v>
      </c>
      <c r="J36" s="74">
        <v>2398667.7800000003</v>
      </c>
      <c r="K36" s="93">
        <v>0.55686452759902438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74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74">
        <v>31000000</v>
      </c>
      <c r="C38" s="94">
        <v>28183913</v>
      </c>
      <c r="D38" s="74">
        <v>27699936.280000005</v>
      </c>
      <c r="E38" s="93">
        <v>0.89354633161290342</v>
      </c>
      <c r="F38" s="74">
        <v>-483976.71999999508</v>
      </c>
      <c r="G38" s="93">
        <v>-1.7172091043567834E-2</v>
      </c>
      <c r="H38" s="74">
        <v>2651049</v>
      </c>
      <c r="I38" s="74">
        <v>2457288.73</v>
      </c>
      <c r="J38" s="74">
        <v>-193760.27000000002</v>
      </c>
      <c r="K38" s="93">
        <v>-7.3088151143188992E-2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74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74">
        <v>76800000</v>
      </c>
      <c r="C40" s="94">
        <v>70400000</v>
      </c>
      <c r="D40" s="74">
        <v>70501511.709999979</v>
      </c>
      <c r="E40" s="93">
        <v>0.91798843372395811</v>
      </c>
      <c r="F40" s="74">
        <v>101511.70999997854</v>
      </c>
      <c r="G40" s="93">
        <v>1.4419276988633315E-3</v>
      </c>
      <c r="H40" s="74">
        <v>6400000</v>
      </c>
      <c r="I40" s="74">
        <v>6776437.0199999996</v>
      </c>
      <c r="J40" s="74">
        <v>376437.01999999955</v>
      </c>
      <c r="K40" s="93">
        <v>5.8818284374999932E-2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74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74">
        <v>11200000</v>
      </c>
      <c r="C42" s="94">
        <v>10266663</v>
      </c>
      <c r="D42" s="74">
        <v>5214111.3</v>
      </c>
      <c r="E42" s="93">
        <v>0.46554565178571428</v>
      </c>
      <c r="F42" s="74">
        <v>-5052551.7</v>
      </c>
      <c r="G42" s="93">
        <v>-0.49213183485227868</v>
      </c>
      <c r="H42" s="74">
        <v>933333</v>
      </c>
      <c r="I42" s="74">
        <v>295228.58999999997</v>
      </c>
      <c r="J42" s="74">
        <v>-638104.41</v>
      </c>
      <c r="K42" s="93">
        <v>-0.68368354060126457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74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74">
        <v>0</v>
      </c>
      <c r="C44" s="94">
        <v>0</v>
      </c>
      <c r="D44" s="74">
        <v>1504680.97</v>
      </c>
      <c r="E44" s="93">
        <v>0</v>
      </c>
      <c r="F44" s="74">
        <v>1504680.97</v>
      </c>
      <c r="G44" s="93">
        <v>0</v>
      </c>
      <c r="H44" s="74">
        <v>0</v>
      </c>
      <c r="I44" s="74">
        <v>0</v>
      </c>
      <c r="J44" s="74">
        <v>0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74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74">
        <v>3300000</v>
      </c>
      <c r="C46" s="94">
        <v>2719571</v>
      </c>
      <c r="D46" s="74">
        <v>7258403.3100000005</v>
      </c>
      <c r="E46" s="93">
        <v>2.1995161545454547</v>
      </c>
      <c r="F46" s="74">
        <v>4538832.3100000005</v>
      </c>
      <c r="G46" s="93">
        <v>1.6689515772892123</v>
      </c>
      <c r="H46" s="74">
        <v>499719</v>
      </c>
      <c r="I46" s="74">
        <v>1126143.5</v>
      </c>
      <c r="J46" s="74">
        <v>626424.5</v>
      </c>
      <c r="K46" s="93">
        <v>1.2535534970653508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74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74">
        <v>0</v>
      </c>
      <c r="C48" s="94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74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74">
        <v>8300000</v>
      </c>
      <c r="C50" s="94">
        <v>8226337</v>
      </c>
      <c r="D50" s="74">
        <v>9085507.8200000022</v>
      </c>
      <c r="E50" s="93">
        <v>1.0946394963855424</v>
      </c>
      <c r="F50" s="74">
        <v>859170.82000000216</v>
      </c>
      <c r="G50" s="93">
        <v>0.10444148106259228</v>
      </c>
      <c r="H50" s="74">
        <v>191300</v>
      </c>
      <c r="I50" s="74">
        <v>940672.44000000006</v>
      </c>
      <c r="J50" s="74">
        <v>749372.44000000006</v>
      </c>
      <c r="K50" s="93">
        <v>3.9172631468897023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74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74">
        <v>0</v>
      </c>
      <c r="C52" s="94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74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74">
        <v>4300000</v>
      </c>
      <c r="C54" s="94">
        <v>3980076</v>
      </c>
      <c r="D54" s="74">
        <v>4190091.5</v>
      </c>
      <c r="E54" s="93">
        <v>0.97443988372093027</v>
      </c>
      <c r="F54" s="74">
        <v>210015.5</v>
      </c>
      <c r="G54" s="93">
        <v>5.2766705962398706E-2</v>
      </c>
      <c r="H54" s="74">
        <v>280376</v>
      </c>
      <c r="I54" s="74">
        <v>315021.45</v>
      </c>
      <c r="J54" s="74">
        <v>34645.450000000012</v>
      </c>
      <c r="K54" s="93">
        <v>0.12356781607555573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74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74">
        <v>1200000</v>
      </c>
      <c r="C56" s="94">
        <v>1200000</v>
      </c>
      <c r="D56" s="74">
        <v>1200000</v>
      </c>
      <c r="E56" s="93">
        <v>1</v>
      </c>
      <c r="F56" s="74">
        <v>0</v>
      </c>
      <c r="G56" s="93">
        <v>0</v>
      </c>
      <c r="H56" s="74">
        <v>0</v>
      </c>
      <c r="I56" s="74">
        <v>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9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141">
        <v>134030769</v>
      </c>
      <c r="D58" s="96">
        <v>128831221.30999999</v>
      </c>
      <c r="E58" s="97">
        <v>0.88726736439393927</v>
      </c>
      <c r="F58" s="96">
        <v>-5199547.6900000125</v>
      </c>
      <c r="G58" s="97">
        <v>-3.8793686918262869E-2</v>
      </c>
      <c r="H58" s="96">
        <v>11169231</v>
      </c>
      <c r="I58" s="96">
        <v>14346523.440000001</v>
      </c>
      <c r="J58" s="96">
        <v>3177292.4400000013</v>
      </c>
      <c r="K58" s="97">
        <v>0.28446832552751405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4110095150</v>
      </c>
      <c r="D60" s="98">
        <v>4344192511.6800003</v>
      </c>
      <c r="E60" s="93">
        <v>0.91882244324873108</v>
      </c>
      <c r="F60" s="74">
        <v>234097361.67999995</v>
      </c>
      <c r="G60" s="93">
        <v>5.6956676947004486E-2</v>
      </c>
      <c r="H60" s="74">
        <v>375807366</v>
      </c>
      <c r="I60" s="74">
        <v>547737631.48999989</v>
      </c>
      <c r="J60" s="74">
        <v>171930265.48999998</v>
      </c>
      <c r="K60" s="93">
        <v>0.45749573064515181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0</v>
      </c>
      <c r="C62" s="99">
        <v>0</v>
      </c>
      <c r="D62" s="99">
        <v>0</v>
      </c>
      <c r="E62" s="100">
        <v>0</v>
      </c>
      <c r="F62" s="99">
        <v>0</v>
      </c>
      <c r="G62" s="100">
        <v>0</v>
      </c>
      <c r="H62" s="99">
        <v>0</v>
      </c>
      <c r="I62" s="99">
        <v>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4728000000</v>
      </c>
      <c r="C64" s="101">
        <v>4110095150</v>
      </c>
      <c r="D64" s="101">
        <v>4344192511.6800003</v>
      </c>
      <c r="E64" s="102">
        <v>0.91882244324873108</v>
      </c>
      <c r="F64" s="101">
        <v>234097361.68000031</v>
      </c>
      <c r="G64" s="102">
        <v>5.6956676947004577E-2</v>
      </c>
      <c r="H64" s="101">
        <v>375807366</v>
      </c>
      <c r="I64" s="101">
        <v>547737631.48999989</v>
      </c>
      <c r="J64" s="101">
        <v>171930265.48999998</v>
      </c>
      <c r="K64" s="102">
        <v>0.45749573064515181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301</v>
      </c>
      <c r="C74" s="77" t="s">
        <v>301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3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4" t="s">
        <v>3</v>
      </c>
      <c r="D76" s="105" t="s">
        <v>13</v>
      </c>
      <c r="E76" s="87" t="s">
        <v>10</v>
      </c>
      <c r="F76" s="86">
        <v>41425</v>
      </c>
      <c r="G76" s="86">
        <v>41060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157550611.82999998</v>
      </c>
      <c r="C78" s="55">
        <v>148833958.50999999</v>
      </c>
      <c r="D78" s="55">
        <v>8716653.3199999928</v>
      </c>
      <c r="E78" s="93">
        <v>5.856629365545183E-2</v>
      </c>
      <c r="F78" s="106">
        <v>1636387884.6900001</v>
      </c>
      <c r="G78" s="55">
        <v>1591690614.01</v>
      </c>
      <c r="H78" s="55">
        <v>44697270.680000067</v>
      </c>
      <c r="I78" s="93">
        <v>2.8081632376654356E-2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261810686.73000002</v>
      </c>
      <c r="C80" s="74">
        <v>143203237.81</v>
      </c>
      <c r="D80" s="95">
        <v>118607448.92000002</v>
      </c>
      <c r="E80" s="93">
        <v>0.82824558113250679</v>
      </c>
      <c r="F80" s="74">
        <v>1447044997.27</v>
      </c>
      <c r="G80" s="95">
        <v>1303321408.6599998</v>
      </c>
      <c r="H80" s="74">
        <v>143723588.61000013</v>
      </c>
      <c r="I80" s="93">
        <v>0.11027486209849685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59594760.959999993</v>
      </c>
      <c r="C82" s="74">
        <v>25404584.609999999</v>
      </c>
      <c r="D82" s="95">
        <v>34190176.349999994</v>
      </c>
      <c r="E82" s="93">
        <v>1.3458270180312937</v>
      </c>
      <c r="F82" s="74">
        <v>457100062.39999998</v>
      </c>
      <c r="G82" s="95">
        <v>432221839.95000005</v>
      </c>
      <c r="H82" s="74">
        <v>24878222.449999928</v>
      </c>
      <c r="I82" s="93">
        <v>5.7558920328685544E-2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20543717.859999999</v>
      </c>
      <c r="C84" s="74">
        <v>16883846.960000001</v>
      </c>
      <c r="D84" s="95">
        <v>3659870.8999999985</v>
      </c>
      <c r="E84" s="93">
        <v>0.21676759500786177</v>
      </c>
      <c r="F84" s="74">
        <v>205038246.12</v>
      </c>
      <c r="G84" s="95">
        <v>185754832.75</v>
      </c>
      <c r="H84" s="74">
        <v>19283413.370000005</v>
      </c>
      <c r="I84" s="93">
        <v>0.10381109920274742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1861014.26</v>
      </c>
      <c r="C86" s="74">
        <v>3714308.69</v>
      </c>
      <c r="D86" s="95">
        <v>-1853294.43</v>
      </c>
      <c r="E86" s="93">
        <v>-0.498960798543645</v>
      </c>
      <c r="F86" s="74">
        <v>139686202.77999997</v>
      </c>
      <c r="G86" s="95">
        <v>138193793.34</v>
      </c>
      <c r="H86" s="74">
        <v>1492409.4399999678</v>
      </c>
      <c r="I86" s="93">
        <v>1.0799395572912405E-2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13413403.9</v>
      </c>
      <c r="C88" s="74">
        <v>15429508.220000003</v>
      </c>
      <c r="D88" s="95">
        <v>-2016104.3200000022</v>
      </c>
      <c r="E88" s="93">
        <v>-0.13066549440549841</v>
      </c>
      <c r="F88" s="74">
        <v>138375039.22</v>
      </c>
      <c r="G88" s="95">
        <v>143512548.56999999</v>
      </c>
      <c r="H88" s="74">
        <v>-5137509.349999994</v>
      </c>
      <c r="I88" s="93">
        <v>-3.5798328447174857E-2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6706120.7800000003</v>
      </c>
      <c r="C90" s="74">
        <v>3881329.18</v>
      </c>
      <c r="D90" s="95">
        <v>2824791.6</v>
      </c>
      <c r="E90" s="93">
        <v>0.72778975165409698</v>
      </c>
      <c r="F90" s="74">
        <v>65074615</v>
      </c>
      <c r="G90" s="95">
        <v>59574572.799999997</v>
      </c>
      <c r="H90" s="74">
        <v>5500042.200000003</v>
      </c>
      <c r="I90" s="93">
        <v>9.2321974652917749E-2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2457288.73</v>
      </c>
      <c r="C92" s="74">
        <v>2634667.19</v>
      </c>
      <c r="D92" s="95">
        <v>-177378.45999999996</v>
      </c>
      <c r="E92" s="93">
        <v>-6.7324806971160542E-2</v>
      </c>
      <c r="F92" s="74">
        <v>27699936.280000005</v>
      </c>
      <c r="G92" s="95">
        <v>27936284.710000001</v>
      </c>
      <c r="H92" s="74">
        <v>-236348.42999999598</v>
      </c>
      <c r="I92" s="93">
        <v>-8.4602670846704708E-3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6776437.0199999996</v>
      </c>
      <c r="C94" s="74">
        <v>7759197.9800000004</v>
      </c>
      <c r="D94" s="95">
        <v>-982760.96000000089</v>
      </c>
      <c r="E94" s="93">
        <v>-0.12665754405715021</v>
      </c>
      <c r="F94" s="74">
        <v>70501511.709999979</v>
      </c>
      <c r="G94" s="95">
        <v>72891359.310000002</v>
      </c>
      <c r="H94" s="74">
        <v>-2389847.6000000238</v>
      </c>
      <c r="I94" s="93">
        <v>-3.2786432063040966E-2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295228.58999999997</v>
      </c>
      <c r="C96" s="74">
        <v>516083.97</v>
      </c>
      <c r="D96" s="95">
        <v>-220855.38</v>
      </c>
      <c r="E96" s="93">
        <v>-0.42794466179602519</v>
      </c>
      <c r="F96" s="74">
        <v>5214111.3</v>
      </c>
      <c r="G96" s="95">
        <v>9101786.790000001</v>
      </c>
      <c r="H96" s="74">
        <v>-3887675.4900000012</v>
      </c>
      <c r="I96" s="93">
        <v>-0.42713321897095335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0</v>
      </c>
      <c r="C98" s="74">
        <v>0</v>
      </c>
      <c r="D98" s="74">
        <v>0</v>
      </c>
      <c r="E98" s="93">
        <v>0</v>
      </c>
      <c r="F98" s="74">
        <v>1504680.97</v>
      </c>
      <c r="G98" s="95">
        <v>2381084</v>
      </c>
      <c r="H98" s="74">
        <v>-876403.03</v>
      </c>
      <c r="I98" s="93">
        <v>-0.36806892574978456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1126143.5</v>
      </c>
      <c r="C100" s="74">
        <v>481576.95</v>
      </c>
      <c r="D100" s="95">
        <v>644566.55000000005</v>
      </c>
      <c r="E100" s="93">
        <v>1.3384497534609994</v>
      </c>
      <c r="F100" s="74">
        <v>7258403.3100000005</v>
      </c>
      <c r="G100" s="95">
        <v>8186234.25</v>
      </c>
      <c r="H100" s="74">
        <v>-927830.93999999948</v>
      </c>
      <c r="I100" s="93">
        <v>-0.1133403848051379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74">
        <v>0</v>
      </c>
      <c r="E102" s="93">
        <v>0</v>
      </c>
      <c r="F102" s="74">
        <v>0</v>
      </c>
      <c r="G102" s="74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940672.44000000006</v>
      </c>
      <c r="C104" s="74">
        <v>200861.11</v>
      </c>
      <c r="D104" s="95">
        <v>739811.33000000007</v>
      </c>
      <c r="E104" s="93">
        <v>3.6831984548925383</v>
      </c>
      <c r="F104" s="74">
        <v>9085507.8200000022</v>
      </c>
      <c r="G104" s="95">
        <v>7888777.3300000001</v>
      </c>
      <c r="H104" s="74">
        <v>1196730.4900000021</v>
      </c>
      <c r="I104" s="93">
        <v>0.15170037636237885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74">
        <v>0</v>
      </c>
      <c r="E106" s="93">
        <v>0</v>
      </c>
      <c r="F106" s="74">
        <v>0</v>
      </c>
      <c r="G106" s="74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4" t="s">
        <v>204</v>
      </c>
      <c r="B108" s="74">
        <v>315021.45</v>
      </c>
      <c r="C108" s="74">
        <v>327701.63</v>
      </c>
      <c r="D108" s="95">
        <v>-12680.179999999993</v>
      </c>
      <c r="E108" s="93">
        <v>-3.8694284187722819E-2</v>
      </c>
      <c r="F108" s="74">
        <v>4190091.5</v>
      </c>
      <c r="G108" s="95">
        <v>4258867.13</v>
      </c>
      <c r="H108" s="74">
        <v>-68775.629999999888</v>
      </c>
      <c r="I108" s="93">
        <v>-1.6148808568254132E-2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0</v>
      </c>
      <c r="C110" s="74">
        <v>0</v>
      </c>
      <c r="D110" s="74">
        <v>0</v>
      </c>
      <c r="E110" s="93">
        <v>0</v>
      </c>
      <c r="F110" s="74">
        <v>1200000</v>
      </c>
      <c r="G110" s="95">
        <v>1200000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14346523.440000001</v>
      </c>
      <c r="C112" s="96">
        <v>12599860.199999999</v>
      </c>
      <c r="D112" s="107">
        <v>1746663.2400000021</v>
      </c>
      <c r="E112" s="97">
        <v>0.13862560475075764</v>
      </c>
      <c r="F112" s="96">
        <v>128831221.30999999</v>
      </c>
      <c r="G112" s="107">
        <v>137854353.51999998</v>
      </c>
      <c r="H112" s="96">
        <v>-9023132.2099999934</v>
      </c>
      <c r="I112" s="97">
        <v>-6.5454096875445525E-2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547737631.48999989</v>
      </c>
      <c r="C114" s="74">
        <v>381870723.01000005</v>
      </c>
      <c r="D114" s="95">
        <v>165866908.48000002</v>
      </c>
      <c r="E114" s="93">
        <v>0.43435356125915014</v>
      </c>
      <c r="F114" s="74">
        <v>4344192511.6800003</v>
      </c>
      <c r="G114" s="95">
        <v>4125968357.1200004</v>
      </c>
      <c r="H114" s="74">
        <v>218224154.56000006</v>
      </c>
      <c r="I114" s="93">
        <v>5.2890409152901122E-2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4" t="s">
        <v>206</v>
      </c>
      <c r="B116" s="74">
        <v>0</v>
      </c>
      <c r="C116" s="74">
        <v>0</v>
      </c>
      <c r="D116" s="55">
        <v>0</v>
      </c>
      <c r="E116" s="93">
        <v>0</v>
      </c>
      <c r="F116" s="74">
        <v>0</v>
      </c>
      <c r="G116" s="74">
        <v>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4" t="s">
        <v>32</v>
      </c>
      <c r="B118" s="101">
        <v>547737631.48999989</v>
      </c>
      <c r="C118" s="101">
        <v>381870723.01000005</v>
      </c>
      <c r="D118" s="101">
        <v>165866908.48000002</v>
      </c>
      <c r="E118" s="102">
        <v>0.43435356125915014</v>
      </c>
      <c r="F118" s="108">
        <v>4344192511.6800003</v>
      </c>
      <c r="G118" s="108">
        <v>4125968357.1200004</v>
      </c>
      <c r="H118" s="101">
        <v>218224154.56000006</v>
      </c>
      <c r="I118" s="102">
        <v>5.2890409152901122E-2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0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0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1" t="s">
        <v>337</v>
      </c>
      <c r="E128" s="111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2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09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157550611.31</v>
      </c>
      <c r="C133" s="20">
        <v>148833959.59</v>
      </c>
      <c r="D133" s="20">
        <v>1636387888.8299999</v>
      </c>
      <c r="E133" s="20">
        <v>1591690614.0999999</v>
      </c>
      <c r="F133" s="20">
        <v>44697274.730000019</v>
      </c>
      <c r="G133" s="21">
        <v>2.8100000000000014E-2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3">
        <v>1666666</v>
      </c>
      <c r="C134" s="44">
        <v>1666666</v>
      </c>
      <c r="D134" s="44">
        <v>18333326</v>
      </c>
      <c r="E134" s="44">
        <v>18333326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3">
        <v>35328097.210000001</v>
      </c>
      <c r="C135" s="44">
        <v>35190227.159999996</v>
      </c>
      <c r="D135" s="45">
        <v>363874993.0399999</v>
      </c>
      <c r="E135" s="45">
        <v>355261855.38</v>
      </c>
      <c r="F135" s="44">
        <v>8613137.659999907</v>
      </c>
      <c r="G135" s="21">
        <v>2.4199999999999999E-2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3">
        <v>0</v>
      </c>
      <c r="C136" s="44">
        <v>0</v>
      </c>
      <c r="D136" s="45">
        <v>6618823.1100000003</v>
      </c>
      <c r="E136" s="45">
        <v>6287118.6600000001</v>
      </c>
      <c r="F136" s="44">
        <v>331704.45000000019</v>
      </c>
      <c r="G136" s="21">
        <v>5.2799999999999958E-2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3">
        <v>204222</v>
      </c>
      <c r="C137" s="44">
        <v>237922</v>
      </c>
      <c r="D137" s="44">
        <v>5640777.75</v>
      </c>
      <c r="E137" s="44">
        <v>2803477.59</v>
      </c>
      <c r="F137" s="44">
        <v>2837300.16</v>
      </c>
      <c r="G137" s="21">
        <v>1.0121000000000002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3">
        <v>0</v>
      </c>
      <c r="C138" s="44">
        <v>0</v>
      </c>
      <c r="D138" s="44">
        <v>41999999.999999993</v>
      </c>
      <c r="E138" s="44">
        <v>42000000</v>
      </c>
      <c r="F138" s="44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3">
        <v>27656521.09</v>
      </c>
      <c r="C139" s="44">
        <v>24852540.289999999</v>
      </c>
      <c r="D139" s="44">
        <v>241152283.17000002</v>
      </c>
      <c r="E139" s="44">
        <v>232944238.64999995</v>
      </c>
      <c r="F139" s="44">
        <v>8208044.5200000703</v>
      </c>
      <c r="G139" s="21">
        <v>3.5199999999999898E-2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3">
        <v>13651.14</v>
      </c>
      <c r="C140" s="44">
        <v>12350.63</v>
      </c>
      <c r="D140" s="44">
        <v>362543.62000000005</v>
      </c>
      <c r="E140" s="44">
        <v>94234.860000000015</v>
      </c>
      <c r="F140" s="44">
        <v>268308.76</v>
      </c>
      <c r="G140" s="21">
        <v>2.8472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3">
        <v>16201354.01</v>
      </c>
      <c r="C141" s="44">
        <v>14631577.220000001</v>
      </c>
      <c r="D141" s="44">
        <v>146221759.87</v>
      </c>
      <c r="E141" s="44">
        <v>132410422.62999998</v>
      </c>
      <c r="F141" s="44">
        <v>13811337.240000024</v>
      </c>
      <c r="G141" s="21">
        <v>0.10430000000000006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3">
        <v>65401.06</v>
      </c>
      <c r="C142" s="44">
        <v>71756.83</v>
      </c>
      <c r="D142" s="44">
        <v>509097.29</v>
      </c>
      <c r="E142" s="44">
        <v>368918.26999999996</v>
      </c>
      <c r="F142" s="44">
        <v>140179.02000000002</v>
      </c>
      <c r="G142" s="21">
        <v>0.37999999999999989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3">
        <v>733629.9</v>
      </c>
      <c r="C143" s="44">
        <v>842805.38</v>
      </c>
      <c r="D143" s="44">
        <v>8207486.0700000003</v>
      </c>
      <c r="E143" s="44">
        <v>8335974.3799999999</v>
      </c>
      <c r="F143" s="44">
        <v>-128488.30999999959</v>
      </c>
      <c r="G143" s="21">
        <v>-1.5399999999999969E-2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3">
        <v>65400</v>
      </c>
      <c r="C144" s="44">
        <v>70184</v>
      </c>
      <c r="D144" s="44">
        <v>743450</v>
      </c>
      <c r="E144" s="44">
        <v>728006</v>
      </c>
      <c r="F144" s="44">
        <v>15444</v>
      </c>
      <c r="G144" s="21">
        <v>2.1200000000000108E-2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3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3">
        <v>150000</v>
      </c>
      <c r="C146" s="44">
        <v>150000</v>
      </c>
      <c r="D146" s="44">
        <v>1650000</v>
      </c>
      <c r="E146" s="44">
        <v>1650000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3">
        <v>326304</v>
      </c>
      <c r="C147" s="44">
        <v>283559</v>
      </c>
      <c r="D147" s="44">
        <v>3176178</v>
      </c>
      <c r="E147" s="44">
        <v>3049055</v>
      </c>
      <c r="F147" s="44">
        <v>127123</v>
      </c>
      <c r="G147" s="21">
        <v>4.170000000000007E-2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3">
        <v>34350.400000000001</v>
      </c>
      <c r="C148" s="44">
        <v>40172</v>
      </c>
      <c r="D148" s="44">
        <v>365079.2</v>
      </c>
      <c r="E148" s="44">
        <v>371867.39999999997</v>
      </c>
      <c r="F148" s="44">
        <v>-6788.1999999999534</v>
      </c>
      <c r="G148" s="21">
        <v>-1.8299999999999983E-2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4">
        <v>250000</v>
      </c>
      <c r="C149" s="41">
        <v>250000</v>
      </c>
      <c r="D149" s="41">
        <v>2750000</v>
      </c>
      <c r="E149" s="41">
        <v>2750000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240246208.12</v>
      </c>
      <c r="C150" s="20">
        <v>227133720.09999999</v>
      </c>
      <c r="D150" s="20">
        <v>2477993685.9499993</v>
      </c>
      <c r="E150" s="20">
        <v>2399079108.9200006</v>
      </c>
      <c r="F150" s="20">
        <v>78914577.030000001</v>
      </c>
      <c r="G150" s="21">
        <v>3.2899999999999929E-2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5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09" t="s">
        <v>271</v>
      </c>
      <c r="B152" s="115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20543718.259999998</v>
      </c>
      <c r="C153" s="20">
        <v>16883849.079999998</v>
      </c>
      <c r="D153" s="20">
        <v>205038243.63999999</v>
      </c>
      <c r="E153" s="20">
        <v>185754831.66999996</v>
      </c>
      <c r="F153" s="20">
        <v>19283411.970000029</v>
      </c>
      <c r="G153" s="21">
        <v>0.10379999999999989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3">
        <v>2550671.19</v>
      </c>
      <c r="C154" s="44">
        <v>2717694.71</v>
      </c>
      <c r="D154" s="44">
        <v>28351707.140000004</v>
      </c>
      <c r="E154" s="44">
        <v>27132546.200000003</v>
      </c>
      <c r="F154" s="44">
        <v>1219160.9400000013</v>
      </c>
      <c r="G154" s="21">
        <v>4.489999999999994E-2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3">
        <v>0</v>
      </c>
      <c r="C155" s="44">
        <v>0</v>
      </c>
      <c r="D155" s="44">
        <v>4000000</v>
      </c>
      <c r="E155" s="44">
        <v>4000000.0000000005</v>
      </c>
      <c r="F155" s="44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3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4">
        <v>2830816.92</v>
      </c>
      <c r="C157" s="41">
        <v>2357696.14</v>
      </c>
      <c r="D157" s="41">
        <v>25326049.880000003</v>
      </c>
      <c r="E157" s="41">
        <v>22843839.359999999</v>
      </c>
      <c r="F157" s="41">
        <v>2482210.5200000033</v>
      </c>
      <c r="G157" s="22">
        <v>0.10870000000000002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25925206.369999997</v>
      </c>
      <c r="C158" s="20">
        <v>21959239.93</v>
      </c>
      <c r="D158" s="20">
        <v>262716000.66</v>
      </c>
      <c r="E158" s="20">
        <v>239731217.22999996</v>
      </c>
      <c r="F158" s="20">
        <v>22984783.430000033</v>
      </c>
      <c r="G158" s="21">
        <v>9.5900000000000096E-2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09" t="s">
        <v>274</v>
      </c>
      <c r="B160" s="11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261810686.72999999</v>
      </c>
      <c r="C161" s="20">
        <v>143203238.34999999</v>
      </c>
      <c r="D161" s="20">
        <v>1447044997.8700001</v>
      </c>
      <c r="E161" s="20">
        <v>1303321411.0999999</v>
      </c>
      <c r="F161" s="20">
        <v>143723586.77000022</v>
      </c>
      <c r="G161" s="21">
        <v>0.11030000000000006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6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6">
        <v>4060652.43</v>
      </c>
      <c r="C163" s="46">
        <v>873000</v>
      </c>
      <c r="D163" s="46">
        <v>-1174939.8399999994</v>
      </c>
      <c r="E163" s="46">
        <v>9603000</v>
      </c>
      <c r="F163" s="46">
        <v>-10777939.84</v>
      </c>
      <c r="G163" s="34">
        <v>-1.1224000000000001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6">
        <v>14104</v>
      </c>
      <c r="C164" s="46">
        <v>20000</v>
      </c>
      <c r="D164" s="46">
        <v>74104</v>
      </c>
      <c r="E164" s="46">
        <v>220000</v>
      </c>
      <c r="F164" s="46">
        <v>-145896</v>
      </c>
      <c r="G164" s="34">
        <v>-0.66320000000000001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6">
        <v>62862.399999999994</v>
      </c>
      <c r="C165" s="46">
        <v>0</v>
      </c>
      <c r="D165" s="46">
        <v>1776182.65</v>
      </c>
      <c r="E165" s="46">
        <v>0</v>
      </c>
      <c r="F165" s="46">
        <v>1776182.65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6">
        <v>870869</v>
      </c>
      <c r="C166" s="46">
        <v>80000</v>
      </c>
      <c r="D166" s="46">
        <v>1485056</v>
      </c>
      <c r="E166" s="46">
        <v>880000</v>
      </c>
      <c r="F166" s="46">
        <v>605056</v>
      </c>
      <c r="G166" s="34">
        <v>0.68759999999999999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4">
        <v>25526381.130000006</v>
      </c>
      <c r="C167" s="41">
        <v>15000000</v>
      </c>
      <c r="D167" s="37">
        <v>258910784.28999999</v>
      </c>
      <c r="E167" s="37">
        <v>366000000</v>
      </c>
      <c r="F167" s="37">
        <v>-107089215.71000001</v>
      </c>
      <c r="G167" s="22">
        <v>-0.29259999999999997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292345555.69</v>
      </c>
      <c r="C168" s="20">
        <v>159176238.34999999</v>
      </c>
      <c r="D168" s="20">
        <v>1708116184.9700003</v>
      </c>
      <c r="E168" s="20">
        <v>1680024411.0999999</v>
      </c>
      <c r="F168" s="20">
        <v>28091773.870000213</v>
      </c>
      <c r="G168" s="21">
        <v>1.6699999999999937E-2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09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59594760.959999993</v>
      </c>
      <c r="C171" s="20">
        <v>25404584.609999999</v>
      </c>
      <c r="D171" s="20">
        <v>457100062.36000001</v>
      </c>
      <c r="E171" s="20">
        <v>432221839.77000004</v>
      </c>
      <c r="F171" s="20">
        <v>24878222.589999974</v>
      </c>
      <c r="G171" s="21">
        <v>5.7600000000000096E-2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4">
        <v>3646646.63</v>
      </c>
      <c r="C172" s="41">
        <v>1502266.7100000004</v>
      </c>
      <c r="D172" s="41">
        <v>75922432.619999975</v>
      </c>
      <c r="E172" s="41">
        <v>52736944.629999995</v>
      </c>
      <c r="F172" s="41">
        <v>23185487.98999998</v>
      </c>
      <c r="G172" s="22">
        <v>0.43959999999999999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63241407.589999996</v>
      </c>
      <c r="C173" s="20">
        <v>26906851.32</v>
      </c>
      <c r="D173" s="20">
        <v>533022494.98000002</v>
      </c>
      <c r="E173" s="20">
        <v>484958784.40000004</v>
      </c>
      <c r="F173" s="20">
        <v>48063710.579999954</v>
      </c>
      <c r="G173" s="21">
        <v>9.9099999999999966E-2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09" t="s">
        <v>281</v>
      </c>
      <c r="B175" s="11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6776437</v>
      </c>
      <c r="C176" s="20">
        <v>7759197.2800000003</v>
      </c>
      <c r="D176" s="20">
        <v>70501510.310000002</v>
      </c>
      <c r="E176" s="20">
        <v>72891362.450000003</v>
      </c>
      <c r="F176" s="20">
        <v>-2389852.1400000006</v>
      </c>
      <c r="G176" s="21">
        <v>-3.2800000000000051E-2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17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17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17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4">
        <v>1304843.24</v>
      </c>
      <c r="C180" s="41">
        <v>1494737.28</v>
      </c>
      <c r="D180" s="41">
        <v>16043259.220000001</v>
      </c>
      <c r="E180" s="41">
        <v>16468962.98</v>
      </c>
      <c r="F180" s="41">
        <v>-425703.75999999978</v>
      </c>
      <c r="G180" s="22">
        <v>-2.5800000000000045E-2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8081280.2400000002</v>
      </c>
      <c r="C181" s="20">
        <v>9253934.5600000005</v>
      </c>
      <c r="D181" s="20">
        <v>86544769.530000001</v>
      </c>
      <c r="E181" s="20">
        <v>89360325.430000007</v>
      </c>
      <c r="F181" s="20">
        <v>-2815555.9000000004</v>
      </c>
      <c r="G181" s="21">
        <v>-3.1499999999999972E-2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3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09" t="s">
        <v>49</v>
      </c>
      <c r="B183" s="113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295227.7</v>
      </c>
      <c r="C184" s="20">
        <v>516083.71</v>
      </c>
      <c r="D184" s="20">
        <v>5214109.0000000009</v>
      </c>
      <c r="E184" s="20">
        <v>9101784.3499999996</v>
      </c>
      <c r="F184" s="20">
        <v>-3887675.3499999987</v>
      </c>
      <c r="G184" s="21">
        <v>-0.42710000000000004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17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17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17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4">
        <v>115309.96</v>
      </c>
      <c r="C188" s="41">
        <v>257419.56</v>
      </c>
      <c r="D188" s="41">
        <v>2697409.02</v>
      </c>
      <c r="E188" s="41">
        <v>4722193.2599999988</v>
      </c>
      <c r="F188" s="41">
        <v>-2024784.2399999988</v>
      </c>
      <c r="G188" s="22">
        <v>-0.42879999999999996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410537.66000000003</v>
      </c>
      <c r="C189" s="20">
        <v>773503.27</v>
      </c>
      <c r="D189" s="20">
        <v>7911518.0200000014</v>
      </c>
      <c r="E189" s="20">
        <v>13823977.609999999</v>
      </c>
      <c r="F189" s="20">
        <v>-5912459.589999998</v>
      </c>
      <c r="G189" s="21">
        <v>-0.42769999999999997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09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14346522.84</v>
      </c>
      <c r="C192" s="20">
        <v>12599860.199999999</v>
      </c>
      <c r="D192" s="20">
        <v>128831220.95999999</v>
      </c>
      <c r="E192" s="20">
        <v>137854355.79999998</v>
      </c>
      <c r="F192" s="50">
        <v>-9023134.8399999887</v>
      </c>
      <c r="G192" s="21">
        <v>-6.5500000000000003E-2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3">
        <v>7533008.8499999996</v>
      </c>
      <c r="C193" s="44">
        <v>7229056.7400000002</v>
      </c>
      <c r="D193" s="44">
        <v>80872129.949999988</v>
      </c>
      <c r="E193" s="44">
        <v>83548601.389999986</v>
      </c>
      <c r="F193" s="51">
        <v>-2676471.4399999976</v>
      </c>
      <c r="G193" s="21">
        <v>-3.2000000000000028E-2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3">
        <v>3000000</v>
      </c>
      <c r="C194" s="44">
        <v>3000000</v>
      </c>
      <c r="D194" s="44">
        <v>33000000</v>
      </c>
      <c r="E194" s="44">
        <v>33000000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3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4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24879531.689999998</v>
      </c>
      <c r="C197" s="20">
        <v>22828916.939999998</v>
      </c>
      <c r="D197" s="20">
        <v>242703350.90999997</v>
      </c>
      <c r="E197" s="20">
        <v>254402957.18999997</v>
      </c>
      <c r="F197" s="20">
        <v>-11699606.280000001</v>
      </c>
      <c r="G197" s="21">
        <v>-4.6000000000000041E-2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3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3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3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3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0" t="s">
        <v>336</v>
      </c>
      <c r="B203" s="113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0" t="s">
        <v>328</v>
      </c>
      <c r="B204" s="113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18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18" t="s">
        <v>344</v>
      </c>
      <c r="C206" s="7" t="s">
        <v>301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19">
        <v>2013</v>
      </c>
      <c r="C207" s="19">
        <v>2012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3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09" t="s">
        <v>56</v>
      </c>
      <c r="B209" s="113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3">
        <v>24370592.480000004</v>
      </c>
      <c r="C211" s="44">
        <v>25274806.959999997</v>
      </c>
      <c r="D211" s="44">
        <v>258860276.69</v>
      </c>
      <c r="E211" s="44">
        <v>263452251.98000002</v>
      </c>
      <c r="F211" s="44">
        <v>-4591975.2900000215</v>
      </c>
      <c r="G211" s="21">
        <v>-1.7399999999999971E-2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3">
        <v>4366168.42</v>
      </c>
      <c r="C212" s="44">
        <v>4561933.0599999996</v>
      </c>
      <c r="D212" s="44">
        <v>47489175.770000003</v>
      </c>
      <c r="E212" s="44">
        <v>48381794.600000001</v>
      </c>
      <c r="F212" s="44">
        <v>-892618.82999999821</v>
      </c>
      <c r="G212" s="21">
        <v>-1.8399999999999972E-2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3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3">
        <v>830829.9</v>
      </c>
      <c r="C214" s="44">
        <v>830829.94</v>
      </c>
      <c r="D214" s="44">
        <v>41311480.949999996</v>
      </c>
      <c r="E214" s="44">
        <v>41271687.539999992</v>
      </c>
      <c r="F214" s="44">
        <v>39793.410000003874</v>
      </c>
      <c r="G214" s="21">
        <v>9.9999999999988987E-4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3">
        <v>557124.17999999993</v>
      </c>
      <c r="C215" s="44">
        <v>421113.69</v>
      </c>
      <c r="D215" s="44">
        <v>2560903.8099999996</v>
      </c>
      <c r="E215" s="44">
        <v>2886942.91</v>
      </c>
      <c r="F215" s="44">
        <v>-326039.10000000056</v>
      </c>
      <c r="G215" s="21">
        <v>-0.1129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3">
        <v>489706.08999999997</v>
      </c>
      <c r="C216" s="44">
        <v>791861.31</v>
      </c>
      <c r="D216" s="44">
        <v>4849837.5999999996</v>
      </c>
      <c r="E216" s="44">
        <v>5424530.2100000009</v>
      </c>
      <c r="F216" s="44">
        <v>-574692.61000000127</v>
      </c>
      <c r="G216" s="21">
        <v>-0.10589999999999999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3">
        <v>765327.96</v>
      </c>
      <c r="C217" s="44">
        <v>821280.67</v>
      </c>
      <c r="D217" s="44">
        <v>8740155.9399999995</v>
      </c>
      <c r="E217" s="44">
        <v>8909780.6999999993</v>
      </c>
      <c r="F217" s="44">
        <v>-169624.75999999978</v>
      </c>
      <c r="G217" s="21">
        <v>-1.9000000000000017E-2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3">
        <v>34561.919999999998</v>
      </c>
      <c r="C218" s="44">
        <v>15024.79</v>
      </c>
      <c r="D218" s="44">
        <v>274488.24</v>
      </c>
      <c r="E218" s="44">
        <v>243836.01</v>
      </c>
      <c r="F218" s="44">
        <v>30652.229999999981</v>
      </c>
      <c r="G218" s="21">
        <v>0.12569999999999992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3">
        <v>7561.58</v>
      </c>
      <c r="C219" s="44">
        <v>5799.56</v>
      </c>
      <c r="D219" s="44">
        <v>100173.15999999997</v>
      </c>
      <c r="E219" s="44">
        <v>94120.69</v>
      </c>
      <c r="F219" s="44">
        <v>6052.4699999999721</v>
      </c>
      <c r="G219" s="21">
        <v>6.4300000000000024E-2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3">
        <v>155434.34</v>
      </c>
      <c r="C220" s="44">
        <v>155434.34</v>
      </c>
      <c r="D220" s="44">
        <v>1448903.79</v>
      </c>
      <c r="E220" s="44">
        <v>1448903.75</v>
      </c>
      <c r="F220" s="44">
        <v>4.0000000037252903E-2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3">
        <v>151603.09</v>
      </c>
      <c r="C221" s="44">
        <v>153989.01</v>
      </c>
      <c r="D221" s="44">
        <v>1567819</v>
      </c>
      <c r="E221" s="44">
        <v>1504414.13</v>
      </c>
      <c r="F221" s="44">
        <v>63404.870000000112</v>
      </c>
      <c r="G221" s="21">
        <v>4.2100000000000026E-2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3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3">
        <v>21600.36</v>
      </c>
      <c r="C223" s="44">
        <v>17550.64</v>
      </c>
      <c r="D223" s="44">
        <v>158284.49999999994</v>
      </c>
      <c r="E223" s="44">
        <v>154800.57999999996</v>
      </c>
      <c r="F223" s="44">
        <v>3483.9199999999837</v>
      </c>
      <c r="G223" s="21">
        <v>2.2499999999999964E-2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3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6">
        <v>655072.67000000004</v>
      </c>
      <c r="C225" s="46">
        <v>732576.64</v>
      </c>
      <c r="D225" s="46">
        <v>7799809.3500000006</v>
      </c>
      <c r="E225" s="46">
        <v>8472797.870000001</v>
      </c>
      <c r="F225" s="46">
        <v>-672988.52000000048</v>
      </c>
      <c r="G225" s="34">
        <v>-7.9400000000000026E-2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6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0">
        <v>32405582.990000006</v>
      </c>
      <c r="C227" s="32">
        <v>33782200.609999999</v>
      </c>
      <c r="D227" s="32">
        <v>383961308.80000007</v>
      </c>
      <c r="E227" s="32">
        <v>391045860.96999997</v>
      </c>
      <c r="F227" s="32">
        <v>-7084552.1700000186</v>
      </c>
      <c r="G227" s="35">
        <v>-1.8100000000000005E-2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5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09" t="s">
        <v>70</v>
      </c>
      <c r="B229" s="113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1126143.5</v>
      </c>
      <c r="C230" s="20">
        <v>481576.95</v>
      </c>
      <c r="D230" s="20">
        <v>7258403.7200000007</v>
      </c>
      <c r="E230" s="20">
        <v>8186234.29</v>
      </c>
      <c r="F230" s="20">
        <v>-927830.56999999937</v>
      </c>
      <c r="G230" s="21">
        <v>-0.11329999999999996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3">
        <v>5379303.9400000004</v>
      </c>
      <c r="C231" s="44">
        <v>5270125.07</v>
      </c>
      <c r="D231" s="44">
        <v>49040349.120000005</v>
      </c>
      <c r="E231" s="44">
        <v>44201195.289999999</v>
      </c>
      <c r="F231" s="44">
        <v>4839153.8300000057</v>
      </c>
      <c r="G231" s="21">
        <v>0.10949999999999993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3">
        <v>1335368.5</v>
      </c>
      <c r="C232" s="44">
        <v>1200428.5</v>
      </c>
      <c r="D232" s="44">
        <v>13844804.5</v>
      </c>
      <c r="E232" s="44">
        <v>13861882</v>
      </c>
      <c r="F232" s="44">
        <v>-17077.5</v>
      </c>
      <c r="G232" s="21">
        <v>-1.1999999999999789E-3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3">
        <v>2200</v>
      </c>
      <c r="C233" s="44">
        <v>2580</v>
      </c>
      <c r="D233" s="44">
        <v>22260</v>
      </c>
      <c r="E233" s="44">
        <v>23660</v>
      </c>
      <c r="F233" s="44">
        <v>-1400</v>
      </c>
      <c r="G233" s="21">
        <v>-5.920000000000003E-2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3">
        <v>988012</v>
      </c>
      <c r="C234" s="44">
        <v>887792</v>
      </c>
      <c r="D234" s="44">
        <v>10169068</v>
      </c>
      <c r="E234" s="44">
        <v>10198084</v>
      </c>
      <c r="F234" s="44">
        <v>-29016</v>
      </c>
      <c r="G234" s="21">
        <v>-2.8000000000000247E-3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3">
        <v>2138421.61</v>
      </c>
      <c r="C235" s="44">
        <v>2090055.5</v>
      </c>
      <c r="D235" s="44">
        <v>23521979.949999999</v>
      </c>
      <c r="E235" s="44">
        <v>22963002.379999995</v>
      </c>
      <c r="F235" s="44">
        <v>558977.57000000402</v>
      </c>
      <c r="G235" s="21">
        <v>2.4299999999999988E-2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3">
        <v>384</v>
      </c>
      <c r="C236" s="44">
        <v>264</v>
      </c>
      <c r="D236" s="44">
        <v>2328</v>
      </c>
      <c r="E236" s="44">
        <v>2472</v>
      </c>
      <c r="F236" s="44">
        <v>-144</v>
      </c>
      <c r="G236" s="21">
        <v>-5.8300000000000018E-2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3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3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3">
        <v>32872</v>
      </c>
      <c r="C239" s="44">
        <v>32112</v>
      </c>
      <c r="D239" s="44">
        <v>382783</v>
      </c>
      <c r="E239" s="44">
        <v>392085.82</v>
      </c>
      <c r="F239" s="44">
        <v>-9302.820000000007</v>
      </c>
      <c r="G239" s="21">
        <v>-2.3700000000000054E-2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3">
        <v>23081.98</v>
      </c>
      <c r="C240" s="44">
        <v>18519.04</v>
      </c>
      <c r="D240" s="44">
        <v>742327.71</v>
      </c>
      <c r="E240" s="44">
        <v>854524.58999999985</v>
      </c>
      <c r="F240" s="44">
        <v>-112196.87999999989</v>
      </c>
      <c r="G240" s="21">
        <v>-0.13129999999999997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3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3">
        <v>32974</v>
      </c>
      <c r="C242" s="44">
        <v>29211</v>
      </c>
      <c r="D242" s="44">
        <v>349512</v>
      </c>
      <c r="E242" s="44">
        <v>338652</v>
      </c>
      <c r="F242" s="44">
        <v>10860</v>
      </c>
      <c r="G242" s="21">
        <v>3.2100000000000017E-2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3">
        <v>23508</v>
      </c>
      <c r="C243" s="44">
        <v>22272</v>
      </c>
      <c r="D243" s="44">
        <v>228426</v>
      </c>
      <c r="E243" s="44">
        <v>223452</v>
      </c>
      <c r="F243" s="44">
        <v>4974</v>
      </c>
      <c r="G243" s="21">
        <v>2.2299999999999986E-2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3">
        <v>49620</v>
      </c>
      <c r="C244" s="44">
        <v>46700</v>
      </c>
      <c r="D244" s="44">
        <v>524480</v>
      </c>
      <c r="E244" s="44">
        <v>542640</v>
      </c>
      <c r="F244" s="44">
        <v>-18160</v>
      </c>
      <c r="G244" s="21">
        <v>-3.3499999999999974E-2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3">
        <v>1025</v>
      </c>
      <c r="C245" s="44">
        <v>1275</v>
      </c>
      <c r="D245" s="44">
        <v>10800</v>
      </c>
      <c r="E245" s="44">
        <v>12600</v>
      </c>
      <c r="F245" s="44">
        <v>-1800</v>
      </c>
      <c r="G245" s="21">
        <v>-0.14290000000000003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3">
        <v>4925</v>
      </c>
      <c r="C246" s="44">
        <v>5275</v>
      </c>
      <c r="D246" s="44">
        <v>59800</v>
      </c>
      <c r="E246" s="44">
        <v>61275</v>
      </c>
      <c r="F246" s="44">
        <v>-1475</v>
      </c>
      <c r="G246" s="21">
        <v>-2.410000000000001E-2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3">
        <v>53350.239999999998</v>
      </c>
      <c r="C247" s="44">
        <v>49819.12</v>
      </c>
      <c r="D247" s="44">
        <v>469020.67999999993</v>
      </c>
      <c r="E247" s="44">
        <v>476389.39999999997</v>
      </c>
      <c r="F247" s="44">
        <v>-7368.7200000000303</v>
      </c>
      <c r="G247" s="21">
        <v>-1.5499999999999958E-2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3">
        <v>327468.26</v>
      </c>
      <c r="C248" s="44">
        <v>271419.38</v>
      </c>
      <c r="D248" s="44">
        <v>3651295.3200000003</v>
      </c>
      <c r="E248" s="44">
        <v>3119449.5999999996</v>
      </c>
      <c r="F248" s="44">
        <v>531845.72000000067</v>
      </c>
      <c r="G248" s="21">
        <v>0.1705000000000001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1" t="s">
        <v>290</v>
      </c>
      <c r="B249" s="113">
        <v>600</v>
      </c>
      <c r="C249" s="44">
        <v>432</v>
      </c>
      <c r="D249" s="44">
        <v>4608</v>
      </c>
      <c r="E249" s="44">
        <v>4032</v>
      </c>
      <c r="F249" s="44">
        <v>576</v>
      </c>
      <c r="G249" s="21">
        <v>0.14290000000000003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6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6">
        <v>103437.14</v>
      </c>
      <c r="C251" s="46">
        <v>473325.52</v>
      </c>
      <c r="D251" s="46">
        <v>4121831.580000001</v>
      </c>
      <c r="E251" s="46">
        <v>1872862.62</v>
      </c>
      <c r="F251" s="46">
        <v>2248968.9600000009</v>
      </c>
      <c r="G251" s="34">
        <v>1.2008000000000001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6">
        <v>2424</v>
      </c>
      <c r="C252" s="46">
        <v>2232</v>
      </c>
      <c r="D252" s="46">
        <v>30456</v>
      </c>
      <c r="E252" s="46">
        <v>27720</v>
      </c>
      <c r="F252" s="46">
        <v>2736</v>
      </c>
      <c r="G252" s="34">
        <v>9.870000000000001E-2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2" t="s">
        <v>330</v>
      </c>
      <c r="B253" s="114">
        <v>408</v>
      </c>
      <c r="C253" s="41">
        <v>240</v>
      </c>
      <c r="D253" s="25">
        <v>4224</v>
      </c>
      <c r="E253" s="41">
        <v>7224</v>
      </c>
      <c r="F253" s="41">
        <v>-3000</v>
      </c>
      <c r="G253" s="22">
        <v>-0.4153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11625527.170000002</v>
      </c>
      <c r="C254" s="20">
        <v>10885654.079999998</v>
      </c>
      <c r="D254" s="20">
        <v>114438757.58</v>
      </c>
      <c r="E254" s="20">
        <v>107369436.98999999</v>
      </c>
      <c r="F254" s="20">
        <v>7069320.590000012</v>
      </c>
      <c r="G254" s="21">
        <v>6.5800000000000081E-2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3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09" t="s">
        <v>80</v>
      </c>
      <c r="B256" s="113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3">
        <v>1037694.59</v>
      </c>
      <c r="C258" s="24">
        <v>997549.42</v>
      </c>
      <c r="D258" s="41">
        <v>9097202.1899999995</v>
      </c>
      <c r="E258" s="41">
        <v>8701935.6620000005</v>
      </c>
      <c r="F258" s="41">
        <v>395266.527999999</v>
      </c>
      <c r="G258" s="22">
        <v>4.5400000000000107E-2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1037694.59</v>
      </c>
      <c r="C259" s="20">
        <v>997549.42</v>
      </c>
      <c r="D259" s="20">
        <v>9097202.1899999995</v>
      </c>
      <c r="E259" s="20">
        <v>8701935.6620000005</v>
      </c>
      <c r="F259" s="20">
        <v>395266.527999999</v>
      </c>
      <c r="G259" s="21">
        <v>4.5400000000000107E-2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3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09" t="s">
        <v>82</v>
      </c>
      <c r="B261" s="113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1861014.2600000005</v>
      </c>
      <c r="C262" s="20">
        <v>3714308.6900000004</v>
      </c>
      <c r="D262" s="20">
        <v>139686202.40000001</v>
      </c>
      <c r="E262" s="20">
        <v>138193794.75999999</v>
      </c>
      <c r="F262" s="20">
        <v>1492407.6400000155</v>
      </c>
      <c r="G262" s="21">
        <v>1.0799999999999921E-2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3">
        <v>1286844.3</v>
      </c>
      <c r="C263" s="44">
        <v>1309536.3999999999</v>
      </c>
      <c r="D263" s="44">
        <v>7663105.5599999996</v>
      </c>
      <c r="E263" s="44">
        <v>7596689.7400000002</v>
      </c>
      <c r="F263" s="44">
        <v>66415.819999999367</v>
      </c>
      <c r="G263" s="21">
        <v>8.69999999999993E-3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3">
        <v>1286844.6200000001</v>
      </c>
      <c r="C264" s="44">
        <v>1309536.77</v>
      </c>
      <c r="D264" s="44">
        <v>7663106.2999999998</v>
      </c>
      <c r="E264" s="44">
        <v>7596689.4699999988</v>
      </c>
      <c r="F264" s="44">
        <v>66416.830000001006</v>
      </c>
      <c r="G264" s="21">
        <v>8.69999999999993E-3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3">
        <v>782493.35</v>
      </c>
      <c r="C265" s="44">
        <v>903411.65</v>
      </c>
      <c r="D265" s="44">
        <v>3835017.67</v>
      </c>
      <c r="E265" s="44">
        <v>3777718.53</v>
      </c>
      <c r="F265" s="44">
        <v>57299.14000000013</v>
      </c>
      <c r="G265" s="21">
        <v>1.5200000000000102E-2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3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3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3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4">
        <v>36270.47</v>
      </c>
      <c r="C269" s="41">
        <v>40624.78</v>
      </c>
      <c r="D269" s="41">
        <v>229340.03</v>
      </c>
      <c r="E269" s="41">
        <v>225758.27</v>
      </c>
      <c r="F269" s="41">
        <v>3581.7600000000093</v>
      </c>
      <c r="G269" s="22">
        <v>1.5900000000000025E-2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5253467</v>
      </c>
      <c r="C270" s="20">
        <v>7277418.29</v>
      </c>
      <c r="D270" s="20">
        <v>159077771.96000001</v>
      </c>
      <c r="E270" s="20">
        <v>157390650.77000001</v>
      </c>
      <c r="F270" s="20">
        <v>1687121.190000016</v>
      </c>
      <c r="G270" s="21">
        <v>1.0699999999999932E-2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3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09" t="s">
        <v>88</v>
      </c>
      <c r="B272" s="113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6706120.7799999993</v>
      </c>
      <c r="C273" s="20">
        <v>3881329.18</v>
      </c>
      <c r="D273" s="20">
        <v>65074614.75</v>
      </c>
      <c r="E273" s="20">
        <v>59574652.000000007</v>
      </c>
      <c r="F273" s="20">
        <v>5499962.7499999925</v>
      </c>
      <c r="G273" s="21">
        <v>9.2300000000000049E-2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3">
        <v>31875</v>
      </c>
      <c r="C274" s="44">
        <v>27825</v>
      </c>
      <c r="D274" s="44">
        <v>314675</v>
      </c>
      <c r="E274" s="44">
        <v>314835</v>
      </c>
      <c r="F274" s="44">
        <v>-160</v>
      </c>
      <c r="G274" s="21">
        <v>-4.9999999999994493E-4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3">
        <v>210875</v>
      </c>
      <c r="C275" s="44">
        <v>188600</v>
      </c>
      <c r="D275" s="44">
        <v>2230195</v>
      </c>
      <c r="E275" s="44">
        <v>2251430</v>
      </c>
      <c r="F275" s="44">
        <v>-21235</v>
      </c>
      <c r="G275" s="21">
        <v>-9.3999999999999639E-3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4">
        <v>561391.02</v>
      </c>
      <c r="C276" s="41">
        <v>477384.7</v>
      </c>
      <c r="D276" s="41">
        <v>5865725.8300000001</v>
      </c>
      <c r="E276" s="41">
        <v>5650115.6400000006</v>
      </c>
      <c r="F276" s="41">
        <v>215610.18999999948</v>
      </c>
      <c r="G276" s="22">
        <v>3.8200000000000012E-2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7510261.7999999989</v>
      </c>
      <c r="C277" s="20">
        <v>4575138.88</v>
      </c>
      <c r="D277" s="20">
        <v>73485210.579999998</v>
      </c>
      <c r="E277" s="20">
        <v>67791032.640000015</v>
      </c>
      <c r="F277" s="20">
        <v>5694177.939999992</v>
      </c>
      <c r="G277" s="21">
        <v>8.4000000000000075E-2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09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4">
        <v>0</v>
      </c>
      <c r="C280" s="41">
        <v>390</v>
      </c>
      <c r="D280" s="41">
        <v>731935.93</v>
      </c>
      <c r="E280" s="41">
        <v>701293.89</v>
      </c>
      <c r="F280" s="41">
        <v>30642.040000000037</v>
      </c>
      <c r="G280" s="22">
        <v>4.3700000000000072E-2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3">
        <v>0</v>
      </c>
      <c r="C281" s="11">
        <v>390</v>
      </c>
      <c r="D281" s="11">
        <v>731935.93</v>
      </c>
      <c r="E281" s="11">
        <v>701293.89</v>
      </c>
      <c r="F281" s="11">
        <v>30642.040000000037</v>
      </c>
      <c r="G281" s="21">
        <v>4.3700000000000072E-2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3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3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3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3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3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0" t="s">
        <v>336</v>
      </c>
      <c r="B287" s="113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0" t="s">
        <v>328</v>
      </c>
      <c r="B288" s="113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8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8" t="s">
        <v>344</v>
      </c>
      <c r="C290" s="7" t="s">
        <v>301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19">
        <v>2013</v>
      </c>
      <c r="C291" s="19">
        <v>2012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3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09" t="s">
        <v>91</v>
      </c>
      <c r="B293" s="113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3">
        <v>2457288.73</v>
      </c>
      <c r="C294" s="24">
        <v>2634667.19</v>
      </c>
      <c r="D294" s="24">
        <v>27699936.75</v>
      </c>
      <c r="E294" s="24">
        <v>27936285.23</v>
      </c>
      <c r="F294" s="24">
        <v>-236348.48000000045</v>
      </c>
      <c r="G294" s="22">
        <v>-8.499999999999952E-3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2457288.73</v>
      </c>
      <c r="C295" s="20">
        <v>2634667.19</v>
      </c>
      <c r="D295" s="20">
        <v>27699936.75</v>
      </c>
      <c r="E295" s="20">
        <v>27936285.23</v>
      </c>
      <c r="F295" s="32">
        <v>-236348.48000000045</v>
      </c>
      <c r="G295" s="21">
        <v>-8.499999999999952E-3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09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3">
        <v>93753</v>
      </c>
      <c r="C298" s="24">
        <v>111498</v>
      </c>
      <c r="D298" s="24">
        <v>1003216</v>
      </c>
      <c r="E298" s="24">
        <v>964773.5</v>
      </c>
      <c r="F298" s="24">
        <v>38442.5</v>
      </c>
      <c r="G298" s="22">
        <v>3.9800000000000058E-2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93753</v>
      </c>
      <c r="C299" s="20">
        <v>111498</v>
      </c>
      <c r="D299" s="20">
        <v>1003216</v>
      </c>
      <c r="E299" s="20">
        <v>964773.5</v>
      </c>
      <c r="F299" s="32">
        <v>38442.5</v>
      </c>
      <c r="G299" s="21">
        <v>3.9800000000000058E-2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3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09" t="s">
        <v>93</v>
      </c>
      <c r="B301" s="113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3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3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09" t="s">
        <v>95</v>
      </c>
      <c r="B305" s="113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3">
        <v>940672.44</v>
      </c>
      <c r="C306" s="24">
        <v>200861.11</v>
      </c>
      <c r="D306" s="24">
        <v>9085507.8200000003</v>
      </c>
      <c r="E306" s="24">
        <v>7888780.0099999998</v>
      </c>
      <c r="F306" s="24">
        <v>1196727.8100000005</v>
      </c>
      <c r="G306" s="22">
        <v>0.15169999999999995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940672.44</v>
      </c>
      <c r="C307" s="20">
        <v>200861.11</v>
      </c>
      <c r="D307" s="20">
        <v>9085507.8200000003</v>
      </c>
      <c r="E307" s="20">
        <v>7888780.0099999998</v>
      </c>
      <c r="F307" s="32">
        <v>1196727.8100000005</v>
      </c>
      <c r="G307" s="21">
        <v>0.15169999999999995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3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09" t="s">
        <v>97</v>
      </c>
      <c r="B309" s="113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4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4">
        <v>880716.09</v>
      </c>
      <c r="C311" s="41">
        <v>801760.33</v>
      </c>
      <c r="D311" s="41">
        <v>6854030.7299999986</v>
      </c>
      <c r="E311" s="41">
        <v>7574589.8900000006</v>
      </c>
      <c r="F311" s="46">
        <v>-720559.16000000201</v>
      </c>
      <c r="G311" s="22">
        <v>-9.5099999999999962E-2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880716.09</v>
      </c>
      <c r="C312" s="20">
        <v>801760.33</v>
      </c>
      <c r="D312" s="20">
        <v>6854030.7299999986</v>
      </c>
      <c r="E312" s="20">
        <v>7574589.8900000006</v>
      </c>
      <c r="F312" s="32">
        <v>-720559.16000000201</v>
      </c>
      <c r="G312" s="21">
        <v>-9.5099999999999962E-2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09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3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3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09" t="s">
        <v>101</v>
      </c>
      <c r="B318" s="113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4">
        <v>0</v>
      </c>
      <c r="C319" s="33">
        <v>0</v>
      </c>
      <c r="D319" s="33">
        <v>8</v>
      </c>
      <c r="E319" s="33">
        <v>368.05</v>
      </c>
      <c r="F319" s="33">
        <v>-360.05</v>
      </c>
      <c r="G319" s="34">
        <v>-0.97829999999999995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7">
        <v>66714.55</v>
      </c>
      <c r="C320" s="45">
        <v>61873.88</v>
      </c>
      <c r="D320" s="44">
        <v>643749.93000000005</v>
      </c>
      <c r="E320" s="44">
        <v>616977.21000000008</v>
      </c>
      <c r="F320" s="44">
        <v>26772.719999999972</v>
      </c>
      <c r="G320" s="21">
        <v>4.3400000000000105E-2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5">
        <v>266858.39</v>
      </c>
      <c r="C321" s="47">
        <v>247495.63</v>
      </c>
      <c r="D321" s="41">
        <v>2574968.0000000005</v>
      </c>
      <c r="E321" s="41">
        <v>2466435.15</v>
      </c>
      <c r="F321" s="41">
        <v>108532.85000000056</v>
      </c>
      <c r="G321" s="22">
        <v>4.4000000000000039E-2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333572.94</v>
      </c>
      <c r="C322" s="20">
        <v>309369.51</v>
      </c>
      <c r="D322" s="20">
        <v>3218725.9300000006</v>
      </c>
      <c r="E322" s="20">
        <v>3083780.41</v>
      </c>
      <c r="F322" s="32">
        <v>134945.52000000048</v>
      </c>
      <c r="G322" s="21">
        <v>4.3800000000000061E-2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3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09" t="s">
        <v>102</v>
      </c>
      <c r="B324" s="113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3">
        <v>13413403.9</v>
      </c>
      <c r="C325" s="24">
        <v>15429508.220000003</v>
      </c>
      <c r="D325" s="24">
        <v>138375039.06999999</v>
      </c>
      <c r="E325" s="24">
        <v>143512545.89000002</v>
      </c>
      <c r="F325" s="24">
        <v>-5137506.8200000226</v>
      </c>
      <c r="G325" s="22">
        <v>-3.5800000000000054E-2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13413403.9</v>
      </c>
      <c r="C326" s="20">
        <v>15429508.220000003</v>
      </c>
      <c r="D326" s="20">
        <v>138375039.06999999</v>
      </c>
      <c r="E326" s="20">
        <v>143512545.89000002</v>
      </c>
      <c r="F326" s="32">
        <v>-5137506.8200000226</v>
      </c>
      <c r="G326" s="21">
        <v>-3.5800000000000054E-2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09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4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7">
        <v>0</v>
      </c>
      <c r="C330" s="45">
        <v>0</v>
      </c>
      <c r="D330" s="44">
        <v>11187645.449999999</v>
      </c>
      <c r="E330" s="44">
        <v>11213978.779999999</v>
      </c>
      <c r="F330" s="44">
        <v>-26333.330000000075</v>
      </c>
      <c r="G330" s="21">
        <v>-2.2999999999999687E-3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5">
        <v>0</v>
      </c>
      <c r="C331" s="47">
        <v>0</v>
      </c>
      <c r="D331" s="41">
        <v>7612354.5499999998</v>
      </c>
      <c r="E331" s="41">
        <v>7586021.2199999997</v>
      </c>
      <c r="F331" s="41">
        <v>26333.330000000075</v>
      </c>
      <c r="G331" s="22">
        <v>3.5000000000000586E-3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09" t="s">
        <v>104</v>
      </c>
      <c r="B334" s="113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3">
        <v>0</v>
      </c>
      <c r="C335" s="24">
        <v>1150</v>
      </c>
      <c r="D335" s="24">
        <v>8350</v>
      </c>
      <c r="E335" s="24">
        <v>10200</v>
      </c>
      <c r="F335" s="24">
        <v>-1850</v>
      </c>
      <c r="G335" s="22">
        <v>-0.18140000000000001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0</v>
      </c>
      <c r="C336" s="20">
        <v>1150</v>
      </c>
      <c r="D336" s="20">
        <v>8350</v>
      </c>
      <c r="E336" s="20">
        <v>10200</v>
      </c>
      <c r="F336" s="32">
        <v>-1850</v>
      </c>
      <c r="G336" s="21">
        <v>-0.18140000000000001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3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09" t="s">
        <v>106</v>
      </c>
      <c r="B338" s="113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3">
        <v>88781.63</v>
      </c>
      <c r="C339" s="24">
        <v>79962.31</v>
      </c>
      <c r="D339" s="24">
        <v>795441.82000000018</v>
      </c>
      <c r="E339" s="24">
        <v>862431.65999999992</v>
      </c>
      <c r="F339" s="24">
        <v>-66989.839999999735</v>
      </c>
      <c r="G339" s="22">
        <v>-7.7699999999999991E-2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88781.63</v>
      </c>
      <c r="C340" s="20">
        <v>79962.31</v>
      </c>
      <c r="D340" s="20">
        <v>795441.82000000018</v>
      </c>
      <c r="E340" s="20">
        <v>862431.65999999992</v>
      </c>
      <c r="F340" s="32">
        <v>-66989.839999999735</v>
      </c>
      <c r="G340" s="21">
        <v>-7.7699999999999991E-2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09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3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3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09" t="s">
        <v>234</v>
      </c>
      <c r="B346" s="113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3">
        <v>90.85</v>
      </c>
      <c r="C347" s="24">
        <v>185.54</v>
      </c>
      <c r="D347" s="24">
        <v>26403.22</v>
      </c>
      <c r="E347" s="24">
        <v>869.9</v>
      </c>
      <c r="F347" s="24">
        <v>25533.32</v>
      </c>
      <c r="G347" s="22">
        <v>29.352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90.85</v>
      </c>
      <c r="C348" s="20">
        <v>185.54</v>
      </c>
      <c r="D348" s="20">
        <v>26403.22</v>
      </c>
      <c r="E348" s="20">
        <v>869.9</v>
      </c>
      <c r="F348" s="32">
        <v>25533.32</v>
      </c>
      <c r="G348" s="21">
        <v>29.352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3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09" t="s">
        <v>110</v>
      </c>
      <c r="B350" s="113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4">
        <v>226239.82</v>
      </c>
      <c r="C351" s="33">
        <v>246199.32</v>
      </c>
      <c r="D351" s="33">
        <v>2621895.8199999998</v>
      </c>
      <c r="E351" s="33">
        <v>2682354.2999999998</v>
      </c>
      <c r="F351" s="33">
        <v>-60458.479999999981</v>
      </c>
      <c r="G351" s="34">
        <v>-2.2499999999999964E-2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7">
        <v>0</v>
      </c>
      <c r="C352" s="45">
        <v>0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7">
        <v>0</v>
      </c>
      <c r="C353" s="45">
        <v>0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5">
        <v>0</v>
      </c>
      <c r="C354" s="47">
        <v>0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16427040.959999999</v>
      </c>
      <c r="E355" s="20">
        <v>15169878.569999998</v>
      </c>
      <c r="F355" s="32">
        <v>1257162.3900000006</v>
      </c>
      <c r="G355" s="21">
        <v>8.2899999999999974E-2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09" t="s">
        <v>213</v>
      </c>
      <c r="B357" s="113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6">
        <v>0</v>
      </c>
      <c r="C358" s="126">
        <v>0</v>
      </c>
      <c r="D358" s="57">
        <v>6459.61</v>
      </c>
      <c r="E358" s="57">
        <v>2212.15</v>
      </c>
      <c r="F358" s="57">
        <v>4247.4599999999991</v>
      </c>
      <c r="G358" s="58">
        <v>1.9201000000000001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0</v>
      </c>
      <c r="C359" s="135">
        <v>0</v>
      </c>
      <c r="D359" s="20">
        <v>6459.61</v>
      </c>
      <c r="E359" s="20">
        <v>2212.15</v>
      </c>
      <c r="F359" s="33">
        <v>4247.4599999999991</v>
      </c>
      <c r="G359" s="21">
        <v>1.9201000000000001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3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09" t="s">
        <v>292</v>
      </c>
      <c r="B361" s="113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4">
        <v>246316.53</v>
      </c>
      <c r="C362" s="33">
        <v>405005.17</v>
      </c>
      <c r="D362" s="33">
        <v>4152128.53</v>
      </c>
      <c r="E362" s="33">
        <v>4146296.54</v>
      </c>
      <c r="F362" s="33">
        <v>5831.9899999997579</v>
      </c>
      <c r="G362" s="21">
        <v>1.4000000000000679E-3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5">
        <v>5026.87</v>
      </c>
      <c r="C363" s="47">
        <v>8265.42</v>
      </c>
      <c r="D363" s="41">
        <v>84737.37</v>
      </c>
      <c r="E363" s="41">
        <v>84618.34</v>
      </c>
      <c r="F363" s="41">
        <v>119.02999999999884</v>
      </c>
      <c r="G363" s="22">
        <v>1.4000000000000679E-3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251343.4</v>
      </c>
      <c r="C364" s="20">
        <v>413270.58999999997</v>
      </c>
      <c r="D364" s="20">
        <v>4236865.8999999994</v>
      </c>
      <c r="E364" s="20">
        <v>4230914.88</v>
      </c>
      <c r="F364" s="20">
        <v>5951.0199999997567</v>
      </c>
      <c r="G364" s="21">
        <v>1.4000000000000679E-3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3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3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3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3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0" t="s">
        <v>336</v>
      </c>
      <c r="B369" s="113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0" t="s">
        <v>328</v>
      </c>
      <c r="B370" s="113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7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8" t="s">
        <v>344</v>
      </c>
      <c r="C372" s="7" t="s">
        <v>301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8">
        <v>2013</v>
      </c>
      <c r="C373" s="42">
        <v>2012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3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6374.84</v>
      </c>
      <c r="C375" s="20">
        <v>7292.33</v>
      </c>
      <c r="D375" s="20">
        <v>62050.36</v>
      </c>
      <c r="E375" s="20">
        <v>66722.39</v>
      </c>
      <c r="F375" s="20">
        <v>-4672.0299999999988</v>
      </c>
      <c r="G375" s="21">
        <v>-6.9999999999999951E-2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3">
        <v>98007.69</v>
      </c>
      <c r="C376" s="44">
        <v>95770.04</v>
      </c>
      <c r="D376" s="44">
        <v>975406.45</v>
      </c>
      <c r="E376" s="44">
        <v>985649.44000000018</v>
      </c>
      <c r="F376" s="44">
        <v>-10242.990000000224</v>
      </c>
      <c r="G376" s="21">
        <v>-1.0399999999999965E-2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3">
        <v>377.33</v>
      </c>
      <c r="C377" s="44">
        <v>482.09</v>
      </c>
      <c r="D377" s="44">
        <v>4372.7599999999993</v>
      </c>
      <c r="E377" s="44">
        <v>4173.91</v>
      </c>
      <c r="F377" s="44">
        <v>198.84999999999945</v>
      </c>
      <c r="G377" s="21">
        <v>4.7600000000000087E-2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3">
        <v>60810.38</v>
      </c>
      <c r="C378" s="44">
        <v>44040.060000000005</v>
      </c>
      <c r="D378" s="44">
        <v>566215.42999999993</v>
      </c>
      <c r="E378" s="44">
        <v>473947.93000000005</v>
      </c>
      <c r="F378" s="44">
        <v>92267.499999999884</v>
      </c>
      <c r="G378" s="21">
        <v>0.1947000000000001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3">
        <v>60166.19</v>
      </c>
      <c r="C379" s="44">
        <v>63589.329999999994</v>
      </c>
      <c r="D379" s="44">
        <v>638216.37000000011</v>
      </c>
      <c r="E379" s="44">
        <v>633197.64</v>
      </c>
      <c r="F379" s="44">
        <v>5018.7300000000978</v>
      </c>
      <c r="G379" s="21">
        <v>7.9000000000000181E-3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3">
        <v>13523.85</v>
      </c>
      <c r="C380" s="44">
        <v>10814.619999999997</v>
      </c>
      <c r="D380" s="44">
        <v>121460.94000000002</v>
      </c>
      <c r="E380" s="44">
        <v>111297.26</v>
      </c>
      <c r="F380" s="44">
        <v>10163.680000000022</v>
      </c>
      <c r="G380" s="21">
        <v>9.1299999999999937E-2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3">
        <v>27848.44</v>
      </c>
      <c r="C381" s="44">
        <v>29640.299999999996</v>
      </c>
      <c r="D381" s="44">
        <v>313473.12</v>
      </c>
      <c r="E381" s="44">
        <v>308516.20999999996</v>
      </c>
      <c r="F381" s="44">
        <v>4956.9100000000326</v>
      </c>
      <c r="G381" s="21">
        <v>1.6100000000000003E-2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3">
        <v>153515.04999999999</v>
      </c>
      <c r="C382" s="44">
        <v>157629.44</v>
      </c>
      <c r="D382" s="44">
        <v>1552789.1800000004</v>
      </c>
      <c r="E382" s="44">
        <v>1614092.99</v>
      </c>
      <c r="F382" s="44">
        <v>-61303.80999999959</v>
      </c>
      <c r="G382" s="21">
        <v>-3.8000000000000034E-2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3">
        <v>101959.33</v>
      </c>
      <c r="C383" s="44">
        <v>99971.57</v>
      </c>
      <c r="D383" s="44">
        <v>997786.73</v>
      </c>
      <c r="E383" s="44">
        <v>963661.59000000008</v>
      </c>
      <c r="F383" s="44">
        <v>34125.139999999898</v>
      </c>
      <c r="G383" s="21">
        <v>3.5400000000000098E-2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3">
        <v>600166.1</v>
      </c>
      <c r="C384" s="44">
        <v>590348.45000000007</v>
      </c>
      <c r="D384" s="44">
        <v>6055800.1600000001</v>
      </c>
      <c r="E384" s="44">
        <v>5693331.3299999991</v>
      </c>
      <c r="F384" s="44">
        <v>362468.83000000101</v>
      </c>
      <c r="G384" s="21">
        <v>6.370000000000009E-2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3">
        <v>18077.899999999998</v>
      </c>
      <c r="C385" s="44">
        <v>17974.29</v>
      </c>
      <c r="D385" s="44">
        <v>180627.82000000004</v>
      </c>
      <c r="E385" s="44">
        <v>172303.15999999997</v>
      </c>
      <c r="F385" s="44">
        <v>8324.6600000000617</v>
      </c>
      <c r="G385" s="21">
        <v>4.830000000000001E-2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3">
        <v>180652.97</v>
      </c>
      <c r="C386" s="44">
        <v>187680.93</v>
      </c>
      <c r="D386" s="44">
        <v>1841409.38</v>
      </c>
      <c r="E386" s="44">
        <v>1760470.81</v>
      </c>
      <c r="F386" s="44">
        <v>80938.569999999832</v>
      </c>
      <c r="G386" s="21">
        <v>4.6000000000000041E-2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3">
        <v>35712.49</v>
      </c>
      <c r="C387" s="44">
        <v>40596.44</v>
      </c>
      <c r="D387" s="44">
        <v>376924.13</v>
      </c>
      <c r="E387" s="44">
        <v>409995.56</v>
      </c>
      <c r="F387" s="44">
        <v>-33071.429999999993</v>
      </c>
      <c r="G387" s="21">
        <v>-8.0699999999999994E-2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3">
        <v>43362.119999999995</v>
      </c>
      <c r="C388" s="44">
        <v>42368.58</v>
      </c>
      <c r="D388" s="44">
        <v>448959.36</v>
      </c>
      <c r="E388" s="44">
        <v>399524.91000000003</v>
      </c>
      <c r="F388" s="44">
        <v>49434.449999999953</v>
      </c>
      <c r="G388" s="21">
        <v>0.12369999999999992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3">
        <v>8047.12</v>
      </c>
      <c r="C389" s="44">
        <v>8416.69</v>
      </c>
      <c r="D389" s="44">
        <v>95041.929999999978</v>
      </c>
      <c r="E389" s="44">
        <v>74952.990000000005</v>
      </c>
      <c r="F389" s="44">
        <v>20088.939999999973</v>
      </c>
      <c r="G389" s="21">
        <v>0.26800000000000002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3">
        <v>272259.17</v>
      </c>
      <c r="C390" s="44">
        <v>274208.12500000006</v>
      </c>
      <c r="D390" s="44">
        <v>2646033.36</v>
      </c>
      <c r="E390" s="44">
        <v>2482224.2650000001</v>
      </c>
      <c r="F390" s="44">
        <v>163809.09499999974</v>
      </c>
      <c r="G390" s="21">
        <v>6.6000000000000059E-2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3">
        <v>332761.23</v>
      </c>
      <c r="C391" s="44">
        <v>335143.25500000006</v>
      </c>
      <c r="D391" s="44">
        <v>3234040.8699999996</v>
      </c>
      <c r="E391" s="44">
        <v>3033829.7250000001</v>
      </c>
      <c r="F391" s="44">
        <v>200211.14499999955</v>
      </c>
      <c r="G391" s="21">
        <v>6.6000000000000059E-2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3">
        <v>473937.63999999996</v>
      </c>
      <c r="C392" s="44">
        <v>443756.35000000003</v>
      </c>
      <c r="D392" s="44">
        <v>4545471.82</v>
      </c>
      <c r="E392" s="44">
        <v>4468036.2299999995</v>
      </c>
      <c r="F392" s="44">
        <v>77435.590000000782</v>
      </c>
      <c r="G392" s="21">
        <v>1.7300000000000093E-2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3">
        <v>469.85</v>
      </c>
      <c r="C393" s="44">
        <v>702.35</v>
      </c>
      <c r="D393" s="44">
        <v>6643.35</v>
      </c>
      <c r="E393" s="44">
        <v>4114.29</v>
      </c>
      <c r="F393" s="44">
        <v>2529.0600000000004</v>
      </c>
      <c r="G393" s="21">
        <v>0.61470000000000002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3">
        <v>22770.75</v>
      </c>
      <c r="C394" s="44">
        <v>23821.26</v>
      </c>
      <c r="D394" s="44">
        <v>248409.43000000002</v>
      </c>
      <c r="E394" s="44">
        <v>242246.17</v>
      </c>
      <c r="F394" s="44">
        <v>6163.2600000000093</v>
      </c>
      <c r="G394" s="21">
        <v>2.5400000000000089E-2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3">
        <v>0</v>
      </c>
      <c r="C395" s="44">
        <v>9486.9500000000007</v>
      </c>
      <c r="D395" s="44">
        <v>16729.25</v>
      </c>
      <c r="E395" s="44">
        <v>101558.56</v>
      </c>
      <c r="F395" s="44">
        <v>-84829.31</v>
      </c>
      <c r="G395" s="21">
        <v>-0.83529999999999993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3">
        <v>305743.67</v>
      </c>
      <c r="C396" s="44">
        <v>283475.71000000002</v>
      </c>
      <c r="D396" s="44">
        <v>2909529.06</v>
      </c>
      <c r="E396" s="44">
        <v>2876729.11</v>
      </c>
      <c r="F396" s="44">
        <v>32799.950000000186</v>
      </c>
      <c r="G396" s="21">
        <v>1.1400000000000077E-2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3">
        <v>410192.54</v>
      </c>
      <c r="C397" s="44">
        <v>379673.29000000004</v>
      </c>
      <c r="D397" s="44">
        <v>3888584.24</v>
      </c>
      <c r="E397" s="44">
        <v>3853264.7500000005</v>
      </c>
      <c r="F397" s="44">
        <v>35319.489999999758</v>
      </c>
      <c r="G397" s="21">
        <v>9.200000000000097E-3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3">
        <v>1886.65</v>
      </c>
      <c r="C398" s="44">
        <v>2302.7800000000002</v>
      </c>
      <c r="D398" s="44">
        <v>23641.81</v>
      </c>
      <c r="E398" s="44">
        <v>26529.5</v>
      </c>
      <c r="F398" s="44">
        <v>-2887.6899999999987</v>
      </c>
      <c r="G398" s="21">
        <v>-0.10880000000000001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3">
        <v>70422</v>
      </c>
      <c r="C399" s="44">
        <v>58858.63</v>
      </c>
      <c r="D399" s="44">
        <v>684610.48</v>
      </c>
      <c r="E399" s="44">
        <v>602894.77</v>
      </c>
      <c r="F399" s="44">
        <v>81715.709999999963</v>
      </c>
      <c r="G399" s="21">
        <v>0.13549999999999995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3">
        <v>133060.97</v>
      </c>
      <c r="C400" s="44">
        <v>125548.15000000001</v>
      </c>
      <c r="D400" s="44">
        <v>1290589.5</v>
      </c>
      <c r="E400" s="44">
        <v>1260705.1499999999</v>
      </c>
      <c r="F400" s="44">
        <v>29884.350000000093</v>
      </c>
      <c r="G400" s="21">
        <v>2.3700000000000054E-2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3">
        <v>9405.1200000000008</v>
      </c>
      <c r="C401" s="44">
        <v>5635.7</v>
      </c>
      <c r="D401" s="44">
        <v>107245.90000000001</v>
      </c>
      <c r="E401" s="44">
        <v>67588.070000000007</v>
      </c>
      <c r="F401" s="44">
        <v>39657.83</v>
      </c>
      <c r="G401" s="21">
        <v>0.58679999999999999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3">
        <v>23111.370000000003</v>
      </c>
      <c r="C402" s="44">
        <v>23041.64</v>
      </c>
      <c r="D402" s="44">
        <v>227495.8</v>
      </c>
      <c r="E402" s="44">
        <v>221330.7</v>
      </c>
      <c r="F402" s="44">
        <v>6165.0999999999767</v>
      </c>
      <c r="G402" s="21">
        <v>2.7900000000000036E-2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3">
        <v>4363.75</v>
      </c>
      <c r="C403" s="44">
        <v>3677.27</v>
      </c>
      <c r="D403" s="44">
        <v>37502.83</v>
      </c>
      <c r="E403" s="44">
        <v>32415.460000000003</v>
      </c>
      <c r="F403" s="44">
        <v>5087.369999999999</v>
      </c>
      <c r="G403" s="21">
        <v>0.15690000000000004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3">
        <v>32119.37</v>
      </c>
      <c r="C404" s="44">
        <v>30982.3</v>
      </c>
      <c r="D404" s="44">
        <v>318364.44999999995</v>
      </c>
      <c r="E404" s="44">
        <v>295410.99</v>
      </c>
      <c r="F404" s="44">
        <v>22953.459999999963</v>
      </c>
      <c r="G404" s="21">
        <v>7.7700000000000102E-2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3">
        <v>121853.93</v>
      </c>
      <c r="C405" s="44">
        <v>110005.75999999999</v>
      </c>
      <c r="D405" s="44">
        <v>1008600.1600000001</v>
      </c>
      <c r="E405" s="44">
        <v>981034.39999999991</v>
      </c>
      <c r="F405" s="44">
        <v>27565.760000000242</v>
      </c>
      <c r="G405" s="21">
        <v>2.8100000000000014E-2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3">
        <v>53802.29</v>
      </c>
      <c r="C406" s="44">
        <v>51227.64</v>
      </c>
      <c r="D406" s="44">
        <v>526211.75</v>
      </c>
      <c r="E406" s="44">
        <v>503935.04000000004</v>
      </c>
      <c r="F406" s="44">
        <v>22276.709999999963</v>
      </c>
      <c r="G406" s="21">
        <v>4.4200000000000017E-2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3">
        <v>259.95999999999998</v>
      </c>
      <c r="C407" s="44">
        <v>1068.94</v>
      </c>
      <c r="D407" s="44">
        <v>8641.73</v>
      </c>
      <c r="E407" s="44">
        <v>9203.3599999999988</v>
      </c>
      <c r="F407" s="44">
        <v>-561.6299999999992</v>
      </c>
      <c r="G407" s="21">
        <v>-6.1000000000000054E-2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3">
        <v>90963.999999999985</v>
      </c>
      <c r="C408" s="44">
        <v>90258.57</v>
      </c>
      <c r="D408" s="44">
        <v>917078.89999999991</v>
      </c>
      <c r="E408" s="44">
        <v>928058.51</v>
      </c>
      <c r="F408" s="44">
        <v>-10979.610000000102</v>
      </c>
      <c r="G408" s="21">
        <v>-1.1800000000000033E-2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3">
        <v>3137.35</v>
      </c>
      <c r="C409" s="44">
        <v>3084.81</v>
      </c>
      <c r="D409" s="44">
        <v>22870.259999999995</v>
      </c>
      <c r="E409" s="44">
        <v>22296.69</v>
      </c>
      <c r="F409" s="44">
        <v>573.56999999999607</v>
      </c>
      <c r="G409" s="21">
        <v>2.5700000000000056E-2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3">
        <v>15547.42</v>
      </c>
      <c r="C410" s="44">
        <v>19330.689999999999</v>
      </c>
      <c r="D410" s="44">
        <v>182935.45</v>
      </c>
      <c r="E410" s="44">
        <v>219960.09</v>
      </c>
      <c r="F410" s="44">
        <v>-37024.639999999985</v>
      </c>
      <c r="G410" s="21">
        <v>-0.16830000000000001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3">
        <v>172658.54</v>
      </c>
      <c r="C411" s="44">
        <v>172838.05</v>
      </c>
      <c r="D411" s="44">
        <v>1822959.4200000002</v>
      </c>
      <c r="E411" s="44">
        <v>1780472.35</v>
      </c>
      <c r="F411" s="44">
        <v>42487.070000000065</v>
      </c>
      <c r="G411" s="21">
        <v>2.3900000000000032E-2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3">
        <v>9686.42</v>
      </c>
      <c r="C412" s="44">
        <v>9068.5300000000007</v>
      </c>
      <c r="D412" s="44">
        <v>88654.12</v>
      </c>
      <c r="E412" s="44">
        <v>87516.63</v>
      </c>
      <c r="F412" s="44">
        <v>1137.4899999999907</v>
      </c>
      <c r="G412" s="21">
        <v>1.2999999999999901E-2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3">
        <v>40831.450000000004</v>
      </c>
      <c r="C413" s="44">
        <v>39742.799999999996</v>
      </c>
      <c r="D413" s="44">
        <v>404592.94999999995</v>
      </c>
      <c r="E413" s="44">
        <v>415390</v>
      </c>
      <c r="F413" s="44">
        <v>-10797.050000000047</v>
      </c>
      <c r="G413" s="21">
        <v>-2.6000000000000023E-2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3">
        <v>74875.340000000011</v>
      </c>
      <c r="C414" s="44">
        <v>63740.98</v>
      </c>
      <c r="D414" s="44">
        <v>719108.5199999999</v>
      </c>
      <c r="E414" s="44">
        <v>660355.35</v>
      </c>
      <c r="F414" s="44">
        <v>58753.169999999925</v>
      </c>
      <c r="G414" s="21">
        <v>8.8999999999999968E-2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3">
        <v>29633.53</v>
      </c>
      <c r="C415" s="44">
        <v>29096.94</v>
      </c>
      <c r="D415" s="44">
        <v>317394.83000000007</v>
      </c>
      <c r="E415" s="44">
        <v>294183.15000000002</v>
      </c>
      <c r="F415" s="44">
        <v>23211.680000000051</v>
      </c>
      <c r="G415" s="21">
        <v>7.889999999999997E-2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3">
        <v>144040.26999999999</v>
      </c>
      <c r="C416" s="44">
        <v>123665.19000000002</v>
      </c>
      <c r="D416" s="44">
        <v>1379853.97</v>
      </c>
      <c r="E416" s="44">
        <v>1228923.27</v>
      </c>
      <c r="F416" s="44">
        <v>150930.69999999995</v>
      </c>
      <c r="G416" s="21">
        <v>0.12280000000000002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3">
        <v>104039.6</v>
      </c>
      <c r="C417" s="44">
        <v>83854.62</v>
      </c>
      <c r="D417" s="44">
        <v>894990.38</v>
      </c>
      <c r="E417" s="44">
        <v>446278.63</v>
      </c>
      <c r="F417" s="44">
        <v>448711.75</v>
      </c>
      <c r="G417" s="21">
        <v>1.0055000000000001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3">
        <v>11378.17</v>
      </c>
      <c r="C418" s="44">
        <v>10180.769999999999</v>
      </c>
      <c r="D418" s="44">
        <v>147983.61000000002</v>
      </c>
      <c r="E418" s="44">
        <v>153041.73000000001</v>
      </c>
      <c r="F418" s="44">
        <v>-5058.1199999999953</v>
      </c>
      <c r="G418" s="21">
        <v>-3.3100000000000018E-2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3">
        <v>142697.35999999999</v>
      </c>
      <c r="C419" s="44">
        <v>135526.34</v>
      </c>
      <c r="D419" s="44">
        <v>1396801.98</v>
      </c>
      <c r="E419" s="44">
        <v>1353853.54</v>
      </c>
      <c r="F419" s="44">
        <v>42948.439999999944</v>
      </c>
      <c r="G419" s="21">
        <v>3.1700000000000061E-2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3">
        <v>37057.58</v>
      </c>
      <c r="C420" s="44">
        <v>34253.61</v>
      </c>
      <c r="D420" s="44">
        <v>331635.97000000003</v>
      </c>
      <c r="E420" s="44">
        <v>312470.93999999994</v>
      </c>
      <c r="F420" s="44">
        <v>19165.030000000086</v>
      </c>
      <c r="G420" s="21">
        <v>6.129999999999991E-2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3">
        <v>2022.45</v>
      </c>
      <c r="C421" s="44">
        <v>1178.55</v>
      </c>
      <c r="D421" s="44">
        <v>24876.39</v>
      </c>
      <c r="E421" s="44">
        <v>16611.990000000002</v>
      </c>
      <c r="F421" s="44">
        <v>8264.3999999999978</v>
      </c>
      <c r="G421" s="21">
        <v>0.49750000000000005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3">
        <v>221384.56</v>
      </c>
      <c r="C422" s="44">
        <v>226091.40999999997</v>
      </c>
      <c r="D422" s="44">
        <v>1871179.1900000002</v>
      </c>
      <c r="E422" s="44">
        <v>1793770.84</v>
      </c>
      <c r="F422" s="44">
        <v>77408.350000000093</v>
      </c>
      <c r="G422" s="21">
        <v>4.3199999999999905E-2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3">
        <v>363738.72</v>
      </c>
      <c r="C423" s="44">
        <v>339747.78</v>
      </c>
      <c r="D423" s="44">
        <v>3434563.46</v>
      </c>
      <c r="E423" s="44">
        <v>3394615.7</v>
      </c>
      <c r="F423" s="44">
        <v>39947.759999999776</v>
      </c>
      <c r="G423" s="21">
        <v>1.1800000000000033E-2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3">
        <v>53982.27</v>
      </c>
      <c r="C424" s="44">
        <v>76040.95</v>
      </c>
      <c r="D424" s="44">
        <v>501162.18</v>
      </c>
      <c r="E424" s="44">
        <v>494839.79</v>
      </c>
      <c r="F424" s="44">
        <v>6322.390000000014</v>
      </c>
      <c r="G424" s="21">
        <v>1.2799999999999923E-2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3">
        <v>100350.59999999999</v>
      </c>
      <c r="C425" s="44">
        <v>121714.11</v>
      </c>
      <c r="D425" s="44">
        <v>1012005.72</v>
      </c>
      <c r="E425" s="44">
        <v>1062011.42</v>
      </c>
      <c r="F425" s="44">
        <v>-50005.699999999953</v>
      </c>
      <c r="G425" s="21">
        <v>-4.7100000000000031E-2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3">
        <v>59165.33</v>
      </c>
      <c r="C426" s="44">
        <v>68534.009999999995</v>
      </c>
      <c r="D426" s="44">
        <v>645060.92000000004</v>
      </c>
      <c r="E426" s="44">
        <v>578961.75</v>
      </c>
      <c r="F426" s="44">
        <v>66099.170000000042</v>
      </c>
      <c r="G426" s="21">
        <v>0.11420000000000008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3">
        <v>6383.97</v>
      </c>
      <c r="C427" s="44">
        <v>0</v>
      </c>
      <c r="D427" s="44">
        <v>6383.97</v>
      </c>
      <c r="E427" s="44">
        <v>0</v>
      </c>
      <c r="F427" s="44">
        <v>6383.97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3">
        <v>17453.759999999998</v>
      </c>
      <c r="C428" s="44">
        <v>20331.32</v>
      </c>
      <c r="D428" s="44">
        <v>201092.08</v>
      </c>
      <c r="E428" s="44">
        <v>209724.15000000002</v>
      </c>
      <c r="F428" s="44">
        <v>-8632.0700000000361</v>
      </c>
      <c r="G428" s="21">
        <v>-4.1200000000000014E-2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3">
        <v>41273.449999999997</v>
      </c>
      <c r="C429" s="44">
        <v>38574.089999999997</v>
      </c>
      <c r="D429" s="44">
        <v>401988.89</v>
      </c>
      <c r="E429" s="44">
        <v>385666.14</v>
      </c>
      <c r="F429" s="44">
        <v>16322.75</v>
      </c>
      <c r="G429" s="21">
        <v>4.2300000000000004E-2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3">
        <v>261317.49999999997</v>
      </c>
      <c r="C430" s="44">
        <v>269817.46000000002</v>
      </c>
      <c r="D430" s="44">
        <v>2732406.4</v>
      </c>
      <c r="E430" s="44">
        <v>2657949.9699999997</v>
      </c>
      <c r="F430" s="44">
        <v>74456.430000000168</v>
      </c>
      <c r="G430" s="21">
        <v>2.8000000000000025E-2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3">
        <v>28584.85</v>
      </c>
      <c r="C431" s="11">
        <v>31811.4</v>
      </c>
      <c r="D431" s="44">
        <v>313850.64999999997</v>
      </c>
      <c r="E431" s="44">
        <v>324249.96000000002</v>
      </c>
      <c r="F431" s="44">
        <v>-10399.310000000056</v>
      </c>
      <c r="G431" s="21">
        <v>-3.2100000000000017E-2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3">
        <v>12314.15</v>
      </c>
      <c r="C432" s="11">
        <v>11963.98</v>
      </c>
      <c r="D432" s="44">
        <v>118007.77</v>
      </c>
      <c r="E432" s="44">
        <v>114096.3</v>
      </c>
      <c r="F432" s="44">
        <v>3911.4700000000012</v>
      </c>
      <c r="G432" s="21">
        <v>3.4299999999999997E-2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3">
        <v>22678.6</v>
      </c>
      <c r="C433" s="11">
        <v>20869.55</v>
      </c>
      <c r="D433" s="44">
        <v>233504.78</v>
      </c>
      <c r="E433" s="44">
        <v>114791.74</v>
      </c>
      <c r="F433" s="44">
        <v>118713.04</v>
      </c>
      <c r="G433" s="21">
        <v>1.0341999999999998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3">
        <v>8952.98</v>
      </c>
      <c r="C434" s="11">
        <v>3461.14</v>
      </c>
      <c r="D434" s="44">
        <v>113078.00000000001</v>
      </c>
      <c r="E434" s="44">
        <v>61134.710000000006</v>
      </c>
      <c r="F434" s="44">
        <v>51943.290000000008</v>
      </c>
      <c r="G434" s="21">
        <v>0.8496999999999999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3">
        <v>65287.88</v>
      </c>
      <c r="C435" s="11">
        <v>65515.840000000004</v>
      </c>
      <c r="D435" s="44">
        <v>664015.04</v>
      </c>
      <c r="E435" s="44">
        <v>902265.28999999992</v>
      </c>
      <c r="F435" s="44">
        <v>-238250.24999999988</v>
      </c>
      <c r="G435" s="21">
        <v>-0.2641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3">
        <v>30517.17</v>
      </c>
      <c r="C436" s="11">
        <v>32052.949999999997</v>
      </c>
      <c r="D436" s="44">
        <v>307660.37</v>
      </c>
      <c r="E436" s="44">
        <v>294088.48</v>
      </c>
      <c r="F436" s="44">
        <v>13571.890000000014</v>
      </c>
      <c r="G436" s="21">
        <v>4.610000000000003E-2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3">
        <v>132863.81</v>
      </c>
      <c r="C437" s="11">
        <v>34481.56</v>
      </c>
      <c r="D437" s="44">
        <v>400918.45999999996</v>
      </c>
      <c r="E437" s="44">
        <v>290134.76</v>
      </c>
      <c r="F437" s="44">
        <v>110783.69999999995</v>
      </c>
      <c r="G437" s="21">
        <v>0.38179999999999992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3">
        <v>8671.7999999999993</v>
      </c>
      <c r="C438" s="11">
        <v>9119.94</v>
      </c>
      <c r="D438" s="44">
        <v>85927.549999999988</v>
      </c>
      <c r="E438" s="44">
        <v>88425.040000000008</v>
      </c>
      <c r="F438" s="44">
        <v>-2497.4900000000198</v>
      </c>
      <c r="G438" s="21">
        <v>-2.8200000000000003E-2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3">
        <v>4764.6400000000003</v>
      </c>
      <c r="C439" s="11">
        <v>4345.1099999999997</v>
      </c>
      <c r="D439" s="44">
        <v>47457.86</v>
      </c>
      <c r="E439" s="44">
        <v>46515.78</v>
      </c>
      <c r="F439" s="44">
        <v>942.08000000000175</v>
      </c>
      <c r="G439" s="21">
        <v>2.0299999999999985E-2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3">
        <v>23058.68</v>
      </c>
      <c r="C440" s="11">
        <v>28092.730000000003</v>
      </c>
      <c r="D440" s="44">
        <v>235312.75999999998</v>
      </c>
      <c r="E440" s="44">
        <v>232797.97</v>
      </c>
      <c r="F440" s="44">
        <v>2514.789999999979</v>
      </c>
      <c r="G440" s="21">
        <v>1.0799999999999921E-2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3">
        <v>4373.7299999999996</v>
      </c>
      <c r="C441" s="11">
        <v>0</v>
      </c>
      <c r="D441" s="44">
        <v>22577.719999999998</v>
      </c>
      <c r="E441" s="44">
        <v>0</v>
      </c>
      <c r="F441" s="44">
        <v>22577.719999999998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3">
        <v>17453.759999999998</v>
      </c>
      <c r="C442" s="11">
        <v>0</v>
      </c>
      <c r="D442" s="44">
        <v>17453.759999999998</v>
      </c>
      <c r="E442" s="44">
        <v>0</v>
      </c>
      <c r="F442" s="44">
        <v>17453.759999999998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3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3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3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3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0" t="s">
        <v>336</v>
      </c>
      <c r="B447" s="113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0" t="s">
        <v>328</v>
      </c>
      <c r="B448" s="118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8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8" t="s">
        <v>344</v>
      </c>
      <c r="C450" s="7" t="s">
        <v>301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19">
        <v>2013</v>
      </c>
      <c r="C451" s="19">
        <v>2012</v>
      </c>
      <c r="D451" s="48">
        <v>41455</v>
      </c>
      <c r="E451" s="49">
        <v>41090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3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29">
        <v>66038.73</v>
      </c>
      <c r="C453" s="29">
        <v>0</v>
      </c>
      <c r="D453" s="29">
        <v>1868441.1700000002</v>
      </c>
      <c r="E453" s="29">
        <v>0</v>
      </c>
      <c r="F453" s="20">
        <v>1868441.1700000002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3">
        <v>34613.35</v>
      </c>
      <c r="C454" s="44">
        <v>6900.95</v>
      </c>
      <c r="D454" s="44">
        <v>851402.09</v>
      </c>
      <c r="E454" s="44">
        <v>2991135.6500000004</v>
      </c>
      <c r="F454" s="44">
        <v>-2139733.5600000005</v>
      </c>
      <c r="G454" s="21">
        <v>-0.71540000000000004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3">
        <v>408.5</v>
      </c>
      <c r="C455" s="44">
        <v>6749.15</v>
      </c>
      <c r="D455" s="44">
        <v>8711.25</v>
      </c>
      <c r="E455" s="44">
        <v>24347.83</v>
      </c>
      <c r="F455" s="44">
        <v>-15636.580000000002</v>
      </c>
      <c r="G455" s="21">
        <v>-0.64219999999999999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6">
        <v>2289.7600000000002</v>
      </c>
      <c r="C456" s="45">
        <v>30</v>
      </c>
      <c r="D456" s="44">
        <v>3871.76</v>
      </c>
      <c r="E456" s="44">
        <v>684</v>
      </c>
      <c r="F456" s="46">
        <v>3187.76</v>
      </c>
      <c r="G456" s="34">
        <v>4.6604999999999999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7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7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7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7">
        <v>30</v>
      </c>
      <c r="C460" s="45">
        <v>0</v>
      </c>
      <c r="D460" s="44">
        <v>117934.58</v>
      </c>
      <c r="E460" s="44">
        <v>30</v>
      </c>
      <c r="F460" s="44">
        <v>117904.58</v>
      </c>
      <c r="G460" s="21">
        <v>3930.1527000000001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7">
        <v>0</v>
      </c>
      <c r="C461" s="45">
        <v>333487.44</v>
      </c>
      <c r="D461" s="44">
        <v>114515.14</v>
      </c>
      <c r="E461" s="44">
        <v>910432.36999999988</v>
      </c>
      <c r="F461" s="44">
        <v>-795917.22999999986</v>
      </c>
      <c r="G461" s="21">
        <v>-0.87419999999999998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7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3">
        <v>264165.68</v>
      </c>
      <c r="C463" s="44">
        <v>1559680.25</v>
      </c>
      <c r="D463" s="44">
        <v>6532692.8899999997</v>
      </c>
      <c r="E463" s="44">
        <v>6273192.9500000002</v>
      </c>
      <c r="F463" s="44">
        <v>259499.93999999948</v>
      </c>
      <c r="G463" s="21">
        <v>4.1400000000000103E-2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7">
        <v>0</v>
      </c>
      <c r="C464" s="45">
        <v>178496</v>
      </c>
      <c r="D464" s="44">
        <v>2621273.5699999998</v>
      </c>
      <c r="E464" s="44">
        <v>2196893.39</v>
      </c>
      <c r="F464" s="44">
        <v>424380.1799999997</v>
      </c>
      <c r="G464" s="21">
        <v>0.19320000000000004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3">
        <v>364691.23</v>
      </c>
      <c r="C465" s="44">
        <v>0</v>
      </c>
      <c r="D465" s="44">
        <v>1316059.6399999999</v>
      </c>
      <c r="E465" s="44">
        <v>13195.03</v>
      </c>
      <c r="F465" s="44">
        <v>1302864.6099999999</v>
      </c>
      <c r="G465" s="21">
        <v>98.739000000000004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3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7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3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7">
        <v>0</v>
      </c>
      <c r="C469" s="45">
        <v>0</v>
      </c>
      <c r="D469" s="44">
        <v>0</v>
      </c>
      <c r="E469" s="44">
        <v>2781.33</v>
      </c>
      <c r="F469" s="44">
        <v>-2781.33</v>
      </c>
      <c r="G469" s="21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7">
        <v>0</v>
      </c>
      <c r="C470" s="45">
        <v>0</v>
      </c>
      <c r="D470" s="44">
        <v>601603.38</v>
      </c>
      <c r="E470" s="44">
        <v>537129.13</v>
      </c>
      <c r="F470" s="44">
        <v>64474.25</v>
      </c>
      <c r="G470" s="21">
        <v>0.12000000000000011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7">
        <v>0</v>
      </c>
      <c r="C471" s="45">
        <v>0</v>
      </c>
      <c r="D471" s="44">
        <v>1920</v>
      </c>
      <c r="E471" s="44">
        <v>5250</v>
      </c>
      <c r="F471" s="44">
        <v>-3330</v>
      </c>
      <c r="G471" s="21">
        <v>-0.63429999999999997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7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7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7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7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7">
        <v>0</v>
      </c>
      <c r="C476" s="45">
        <v>0</v>
      </c>
      <c r="D476" s="44">
        <v>0</v>
      </c>
      <c r="E476" s="44">
        <v>435.07</v>
      </c>
      <c r="F476" s="44">
        <v>-435.07</v>
      </c>
      <c r="G476" s="21">
        <v>-1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7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7">
        <v>522467.56</v>
      </c>
      <c r="C478" s="45">
        <v>13756.44</v>
      </c>
      <c r="D478" s="44">
        <v>10360137.430000002</v>
      </c>
      <c r="E478" s="44">
        <v>13756.44</v>
      </c>
      <c r="F478" s="44">
        <v>10346380.990000002</v>
      </c>
      <c r="G478" s="21">
        <v>752.11180000000002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7">
        <v>298963.57</v>
      </c>
      <c r="C479" s="45">
        <v>212185.22999999998</v>
      </c>
      <c r="D479" s="44">
        <v>2143079.9300000002</v>
      </c>
      <c r="E479" s="44">
        <v>1476296.78</v>
      </c>
      <c r="F479" s="44">
        <v>666783.15000000014</v>
      </c>
      <c r="G479" s="21">
        <v>0.45169999999999999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7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7">
        <v>190</v>
      </c>
      <c r="C481" s="45">
        <v>150</v>
      </c>
      <c r="D481" s="44">
        <v>3382.1200000000003</v>
      </c>
      <c r="E481" s="44">
        <v>5011.55</v>
      </c>
      <c r="F481" s="44">
        <v>-1629.4299999999998</v>
      </c>
      <c r="G481" s="21">
        <v>-0.32509999999999994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7">
        <v>336540.66</v>
      </c>
      <c r="C482" s="45">
        <v>225978.21</v>
      </c>
      <c r="D482" s="44">
        <v>2466700.6500000004</v>
      </c>
      <c r="E482" s="44">
        <v>2358029.25</v>
      </c>
      <c r="F482" s="44">
        <v>108671.40000000037</v>
      </c>
      <c r="G482" s="21">
        <v>4.610000000000003E-2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7">
        <v>27842.98</v>
      </c>
      <c r="C483" s="45">
        <v>20523.3</v>
      </c>
      <c r="D483" s="44">
        <v>381824.62</v>
      </c>
      <c r="E483" s="44">
        <v>267771.89</v>
      </c>
      <c r="F483" s="44">
        <v>114052.72999999998</v>
      </c>
      <c r="G483" s="21">
        <v>0.42589999999999995</v>
      </c>
    </row>
    <row r="484" spans="1:255">
      <c r="A484" s="11" t="s">
        <v>136</v>
      </c>
      <c r="B484" s="117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7">
        <v>0</v>
      </c>
      <c r="C485" s="45">
        <v>982.27</v>
      </c>
      <c r="D485" s="44">
        <v>8858659.6699999999</v>
      </c>
      <c r="E485" s="44">
        <v>8791052.7699999977</v>
      </c>
      <c r="F485" s="44">
        <v>67606.900000002235</v>
      </c>
      <c r="G485" s="21">
        <v>7.7000000000000401E-3</v>
      </c>
    </row>
    <row r="486" spans="1:255">
      <c r="A486" s="11" t="s">
        <v>119</v>
      </c>
      <c r="B486" s="117">
        <v>50575.26</v>
      </c>
      <c r="C486" s="45">
        <v>50717.73</v>
      </c>
      <c r="D486" s="44">
        <v>565954.95000000007</v>
      </c>
      <c r="E486" s="44">
        <v>589716.99</v>
      </c>
      <c r="F486" s="44">
        <v>-23762.039999999921</v>
      </c>
      <c r="G486" s="21">
        <v>-4.0300000000000002E-2</v>
      </c>
    </row>
    <row r="487" spans="1:255">
      <c r="A487" s="11" t="s">
        <v>120</v>
      </c>
      <c r="B487" s="117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7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7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7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7">
        <v>0</v>
      </c>
      <c r="C491" s="45">
        <v>7422.05</v>
      </c>
      <c r="D491" s="44">
        <v>4545833.3299999991</v>
      </c>
      <c r="E491" s="44">
        <v>4213524.46</v>
      </c>
      <c r="F491" s="44">
        <v>332308.86999999918</v>
      </c>
      <c r="G491" s="21">
        <v>7.889999999999997E-2</v>
      </c>
    </row>
    <row r="492" spans="1:255">
      <c r="A492" s="11" t="s">
        <v>139</v>
      </c>
      <c r="B492" s="117">
        <v>225483.45</v>
      </c>
      <c r="C492" s="45">
        <v>185939.7</v>
      </c>
      <c r="D492" s="44">
        <v>2220321.41</v>
      </c>
      <c r="E492" s="44">
        <v>1874028.2499999998</v>
      </c>
      <c r="F492" s="44">
        <v>346293.16000000038</v>
      </c>
      <c r="G492" s="21">
        <v>0.18480000000000008</v>
      </c>
    </row>
    <row r="493" spans="1:255">
      <c r="A493" s="11" t="s">
        <v>140</v>
      </c>
      <c r="B493" s="117">
        <v>0</v>
      </c>
      <c r="C493" s="45">
        <v>0</v>
      </c>
      <c r="D493" s="44">
        <v>3977252.26</v>
      </c>
      <c r="E493" s="44">
        <v>3982424.93</v>
      </c>
      <c r="F493" s="44">
        <v>-5172.6700000003912</v>
      </c>
      <c r="G493" s="21">
        <v>-1.2999999999999678E-3</v>
      </c>
    </row>
    <row r="494" spans="1:255">
      <c r="A494" s="11" t="s">
        <v>146</v>
      </c>
      <c r="B494" s="117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7">
        <v>144</v>
      </c>
      <c r="C495" s="45">
        <v>0</v>
      </c>
      <c r="D495" s="44">
        <v>1355</v>
      </c>
      <c r="E495" s="44">
        <v>0</v>
      </c>
      <c r="F495" s="44">
        <v>1355</v>
      </c>
      <c r="G495" s="21">
        <v>0</v>
      </c>
    </row>
    <row r="496" spans="1:255">
      <c r="A496" s="23" t="s">
        <v>182</v>
      </c>
      <c r="B496" s="113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7">
        <v>63654.92</v>
      </c>
      <c r="C497" s="45">
        <v>53746</v>
      </c>
      <c r="D497" s="44">
        <v>529294.94000000006</v>
      </c>
      <c r="E497" s="44">
        <v>519831</v>
      </c>
      <c r="F497" s="44">
        <v>9463.9400000000605</v>
      </c>
      <c r="G497" s="21">
        <v>1.8199999999999994E-2</v>
      </c>
    </row>
    <row r="498" spans="1:7">
      <c r="A498" s="11" t="s">
        <v>198</v>
      </c>
      <c r="B498" s="125">
        <v>106866.79</v>
      </c>
      <c r="C498" s="47">
        <v>143348.4</v>
      </c>
      <c r="D498" s="25">
        <v>1468249.75</v>
      </c>
      <c r="E498" s="41">
        <v>1546235.1599999997</v>
      </c>
      <c r="F498" s="41">
        <v>-77985.409999999683</v>
      </c>
      <c r="G498" s="22">
        <v>-5.04E-2</v>
      </c>
    </row>
    <row r="499" spans="1:7">
      <c r="A499" s="11" t="s">
        <v>199</v>
      </c>
      <c r="B499" s="50">
        <v>8405130.1899999976</v>
      </c>
      <c r="C499" s="20">
        <v>8777710.1600000001</v>
      </c>
      <c r="D499" s="29">
        <v>109970566.06999999</v>
      </c>
      <c r="E499" s="20">
        <v>95143176.359999999</v>
      </c>
      <c r="F499" s="20">
        <v>14657119.930000011</v>
      </c>
      <c r="G499" s="21">
        <v>0.15579999999999994</v>
      </c>
    </row>
    <row r="500" spans="1:7" ht="15.75">
      <c r="A500" s="11"/>
      <c r="B500" s="130"/>
      <c r="C500" s="133"/>
      <c r="D500" s="44"/>
      <c r="E500" s="11"/>
      <c r="F500" s="11"/>
      <c r="G500" s="21"/>
    </row>
    <row r="501" spans="1:7" ht="15.75">
      <c r="A501" s="11" t="s">
        <v>200</v>
      </c>
      <c r="B501" s="130"/>
      <c r="C501" s="133"/>
      <c r="D501" s="44"/>
      <c r="E501" s="11"/>
      <c r="F501" s="11"/>
      <c r="G501" s="21"/>
    </row>
    <row r="502" spans="1:7">
      <c r="A502" s="11" t="s">
        <v>201</v>
      </c>
      <c r="B502" s="50">
        <v>82695596.810000017</v>
      </c>
      <c r="C502" s="20">
        <v>78299760.50999999</v>
      </c>
      <c r="D502" s="33">
        <v>841605797.12000012</v>
      </c>
      <c r="E502" s="20">
        <v>807388494.81999993</v>
      </c>
      <c r="F502" s="20">
        <v>34217302.300000004</v>
      </c>
      <c r="G502" s="21">
        <v>4.2399999999999993E-2</v>
      </c>
    </row>
    <row r="503" spans="1:7">
      <c r="A503" s="11" t="s">
        <v>202</v>
      </c>
      <c r="B503" s="131">
        <v>109619936.38000004</v>
      </c>
      <c r="C503" s="25">
        <v>94386226.189999983</v>
      </c>
      <c r="D503" s="25">
        <v>1213213746.9400001</v>
      </c>
      <c r="E503" s="25">
        <v>1289945239.132</v>
      </c>
      <c r="F503" s="25">
        <v>-76741237.902000055</v>
      </c>
      <c r="G503" s="22">
        <v>-5.9499999999999997E-2</v>
      </c>
    </row>
    <row r="504" spans="1:7" ht="15.75" thickBot="1">
      <c r="A504" s="11" t="s">
        <v>203</v>
      </c>
      <c r="B504" s="132">
        <v>192315533.19000006</v>
      </c>
      <c r="C504" s="43">
        <v>172685986.69999999</v>
      </c>
      <c r="D504" s="56">
        <v>2054819544.0599999</v>
      </c>
      <c r="E504" s="43">
        <v>2097333733.9519999</v>
      </c>
      <c r="F504" s="43">
        <v>-42514189.89199996</v>
      </c>
      <c r="G504" s="27">
        <v>-2.0299999999999985E-2</v>
      </c>
    </row>
    <row r="505" spans="1:7" ht="18.75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5C2A7-8464-4259-93DF-56B583AA2953}"/>
</file>

<file path=customXml/itemProps2.xml><?xml version="1.0" encoding="utf-8"?>
<ds:datastoreItem xmlns:ds="http://schemas.openxmlformats.org/officeDocument/2006/customXml" ds:itemID="{7E3BE255-493C-45DB-AC3D-0CFEBC3F07B4}"/>
</file>

<file path=customXml/itemProps3.xml><?xml version="1.0" encoding="utf-8"?>
<ds:datastoreItem xmlns:ds="http://schemas.openxmlformats.org/officeDocument/2006/customXml" ds:itemID="{7F9CE6EA-CDA0-4632-B7D4-EE5F09C2E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2013-06-12T22:22:19Z</cp:lastPrinted>
  <dcterms:created xsi:type="dcterms:W3CDTF">2000-09-29T15:08:22Z</dcterms:created>
  <dcterms:modified xsi:type="dcterms:W3CDTF">2013-06-12T22:35:50Z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