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A!$A$1:$K$508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sharedStrings.xml><?xml version="1.0" encoding="utf-8"?>
<sst xmlns="http://schemas.openxmlformats.org/spreadsheetml/2006/main" count="532" uniqueCount="345">
  <si>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</si>
  <si>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</si>
  <si>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</si>
  <si>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</si>
  <si>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</si>
  <si>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</si>
  <si>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</si>
  <si>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</si>
  <si>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</si>
  <si>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</si>
  <si>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</si>
  <si>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</si>
  <si>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</si>
  <si>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</si>
  <si>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</si>
  <si>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</si>
  <si>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</si>
  <si>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</si>
  <si>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</si>
  <si>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</si>
  <si>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</si>
  <si>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</si>
  <si>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</si>
  <si>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</si>
  <si>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</si>
  <si>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</si>
  <si>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</si>
  <si>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</si>
  <si>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</si>
  <si>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</si>
  <si>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</si>
  <si>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</si>
  <si>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</si>
  <si>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</si>
  <si>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</si>
  <si>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</si>
  <si>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</si>
  <si>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</si>
  <si>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</si>
  <si>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</si>
  <si>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</si>
  <si>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</si>
  <si>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</si>
  <si>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</si>
  <si>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</si>
  <si>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</si>
  <si>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</si>
  <si>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</si>
  <si>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</si>
  <si>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</si>
  <si>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</si>
  <si>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</si>
  <si>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</si>
  <si>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</si>
  <si>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</si>
  <si>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</si>
  <si>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</si>
  <si>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</si>
  <si>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</si>
  <si>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</si>
  <si>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</si>
  <si>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</si>
  <si>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</si>
  <si>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</si>
  <si>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</si>
  <si>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</si>
  <si>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</si>
  <si>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</si>
  <si>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</si>
  <si>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</si>
  <si>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</si>
  <si>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</si>
  <si>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</si>
  <si>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</si>
  <si>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</si>
  <si>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</si>
  <si>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</si>
  <si>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</si>
  <si>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</si>
  <si>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</si>
  <si>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</si>
  <si>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</si>
  <si>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</si>
  <si>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</si>
  <si>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</si>
  <si>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</si>
  <si>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</si>
  <si>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</si>
  <si>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</si>
  <si>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</si>
  <si>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</si>
  <si>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</si>
  <si>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</si>
  <si>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</si>
  <si>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</si>
  <si>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</si>
  <si>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</si>
  <si>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</si>
  <si>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</si>
  <si>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</si>
  <si>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</si>
  <si>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</si>
  <si>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</si>
  <si>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</si>
  <si>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</si>
  <si>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</si>
  <si>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</si>
  <si>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</si>
  <si>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</si>
  <si>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</si>
  <si>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</si>
  <si>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</si>
  <si>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</si>
  <si>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</si>
  <si>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</si>
  <si>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</si>
  <si>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</si>
  <si>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</si>
  <si>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</si>
  <si>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</si>
  <si>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</si>
  <si>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</si>
  <si>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</si>
  <si>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</si>
  <si>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</si>
  <si>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</si>
  <si>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</si>
  <si>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</si>
  <si>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</si>
  <si>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</si>
  <si>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</si>
  <si>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</si>
  <si>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</si>
  <si>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</si>
  <si>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</si>
  <si>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</si>
  <si>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</si>
  <si>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</si>
  <si>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</si>
  <si>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</si>
  <si>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</si>
  <si>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</si>
  <si>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</si>
  <si>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</si>
  <si>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</si>
  <si>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</si>
  <si>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</si>
  <si>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</si>
  <si>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</si>
  <si>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</si>
  <si>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</si>
  <si>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</si>
  <si>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</si>
  <si>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</si>
  <si>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</si>
  <si>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</si>
  <si>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</si>
  <si>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</si>
  <si>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</si>
  <si>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</si>
  <si>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</si>
  <si>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</si>
  <si>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</si>
  <si>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</si>
  <si>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</si>
  <si>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</si>
  <si>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</si>
  <si>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</si>
  <si>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</si>
  <si>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</si>
  <si>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</si>
  <si>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</si>
  <si>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</si>
  <si>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</si>
  <si>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</si>
  <si>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</si>
  <si>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</si>
  <si>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</si>
  <si>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</si>
  <si>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</si>
  <si>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</si>
  <si>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</si>
  <si>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</si>
  <si>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</si>
  <si>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</si>
  <si>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</si>
  <si>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</si>
  <si>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</si>
  <si>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</si>
  <si>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</si>
  <si>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</si>
  <si>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</si>
  <si>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</si>
  <si>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</si>
  <si>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</si>
  <si>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</si>
  <si>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</si>
  <si>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</si>
  <si>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</si>
  <si>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</si>
  <si>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</si>
  <si>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</si>
  <si>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</si>
  <si>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</si>
  <si>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</si>
  <si>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</si>
  <si>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</si>
  <si>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</si>
  <si>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</si>
  <si>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</si>
  <si>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</si>
  <si>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</si>
  <si>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</si>
  <si>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</si>
  <si>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</si>
  <si>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</si>
  <si>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</si>
  <si>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</si>
  <si>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</si>
  <si>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</si>
  <si>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</si>
  <si>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</si>
  <si>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</si>
  <si>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</si>
  <si>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</si>
  <si>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</si>
  <si>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</si>
  <si>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</si>
  <si>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</si>
  <si>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</si>
  <si>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</si>
  <si>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</si>
  <si>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</si>
  <si>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</si>
  <si>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</si>
  <si>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</si>
  <si>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</si>
  <si>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</si>
  <si>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</si>
  <si>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</si>
  <si>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</si>
  <si>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</si>
  <si>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</si>
  <si>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</si>
  <si>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</si>
  <si>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</si>
  <si>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</si>
  <si>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</si>
  <si>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</si>
  <si>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</si>
  <si>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</si>
  <si>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</si>
  <si>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</si>
  <si>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</si>
  <si>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</si>
  <si>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</si>
  <si>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</si>
  <si>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</si>
  <si>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</si>
  <si>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</si>
  <si>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</si>
  <si>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</si>
  <si>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</si>
  <si>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</si>
  <si>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</si>
  <si>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</si>
  <si>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</si>
  <si>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</si>
  <si>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</si>
  <si>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</si>
  <si>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</si>
  <si>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</si>
  <si>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</si>
  <si>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</si>
  <si>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</si>
  <si>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</si>
  <si>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</si>
  <si>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</si>
  <si>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</si>
  <si>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</si>
  <si>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</si>
  <si>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</si>
  <si>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</si>
  <si>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</si>
  <si>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</si>
  <si>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</si>
  <si>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</si>
  <si>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</si>
  <si>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</si>
  <si>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</si>
  <si>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</si>
  <si>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</si>
  <si>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</si>
  <si>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</si>
  <si>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</si>
  <si>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</si>
  <si>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</si>
  <si>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</si>
  <si>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</si>
  <si>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</si>
  <si>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</si>
  <si>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</si>
  <si>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</si>
  <si>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</si>
  <si>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</si>
  <si>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</si>
  <si>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</si>
  <si>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</si>
  <si>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</si>
  <si>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</si>
  <si>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</si>
  <si>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</si>
  <si>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</si>
  <si>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</si>
  <si>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</si>
  <si>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</si>
  <si>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</si>
  <si>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</si>
  <si>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</si>
  <si>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</si>
  <si>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</si>
  <si>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</si>
  <si>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</si>
  <si>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</si>
  <si>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</si>
  <si>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</si>
  <si>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</si>
  <si>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</si>
  <si>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</si>
  <si>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</si>
  <si>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</si>
  <si>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</si>
  <si>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</si>
  <si>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</si>
  <si>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</si>
  <si>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</si>
  <si>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</si>
  <si>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</si>
  <si>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</si>
  <si>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</si>
  <si>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</si>
  <si>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</si>
  <si>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</si>
  <si>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</si>
  <si>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MARCH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</si>
</sst>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42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3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37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10" fontId="0" fillId="0" borderId="0" xfId="0" applyNumberFormat="1" applyFill="1"/>
    <xf numFmtId="5" fontId="0" fillId="0" borderId="0" xfId="0" applyNumberFormat="1" applyBorder="1" applyAlignme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topLeftCell="A445" colorId="22" zoomScale="75" zoomScaleNormal="100" zoomScaleSheetLayoutView="75" workbookViewId="0">
      <selection activeCell="E528" sqref="E528"/>
    </sheetView>
  </sheetViews>
  <sheetFormatPr defaultColWidth="11.44140625" defaultRowHeight="15"/>
  <cols>
    <col min="1" max="1" width="46.21875" style="62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59"/>
      <c r="B1" s="1"/>
      <c r="C1" s="1"/>
      <c r="D1" s="1"/>
      <c r="E1" s="1"/>
      <c r="F1" s="1"/>
      <c r="G1" s="1"/>
      <c r="H1" s="1"/>
      <c r="I1" s="1"/>
      <c r="J1" s="1"/>
      <c r="K1" s="2"/>
      <c r="L1" s="116">
        <v>711040818.07000005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0"/>
      <c r="B2" s="140" t="s">
        <v>284</v>
      </c>
      <c r="C2" s="140"/>
      <c r="D2" s="140"/>
      <c r="E2" s="3"/>
      <c r="F2" s="3"/>
      <c r="G2" s="38"/>
      <c r="H2" s="3"/>
      <c r="I2" s="3"/>
      <c r="J2" s="3"/>
      <c r="K2" s="3"/>
      <c r="L2" s="116">
        <v>-17217815.620000005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0"/>
      <c r="B3" s="139" t="s">
        <v>285</v>
      </c>
      <c r="C3" s="139"/>
      <c r="D3" s="3"/>
      <c r="E3" s="3"/>
      <c r="F3" s="3"/>
      <c r="G3" s="3"/>
      <c r="H3" s="3"/>
      <c r="I3" s="3"/>
      <c r="J3" s="3"/>
      <c r="K3" s="3"/>
      <c r="L3" s="135">
        <v>-2.3599999999999999E-2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38" t="str">
        <f>TEXT(C22, "mmmm   yyyy")</f>
        <v>March   2013</v>
      </c>
      <c r="C4" s="138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1" t="str">
        <f>"General Fund Transfers by the Department of Revenue for the " &amp; VLOOKUP($H$20, MONTHS!A1:B13, 2, FALSE) &amp;  " month of the Fiscal Year"</f>
        <v>General Fund Transfers by the Department of Revenue for the 9th month of the Fiscal Year</v>
      </c>
      <c r="C6" s="141"/>
      <c r="D6" s="141"/>
      <c r="E6" s="141"/>
      <c r="F6" s="141"/>
      <c r="G6" s="141"/>
      <c r="H6" s="141"/>
      <c r="I6" s="141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37" t="str">
        <f>"ending June 30, 2013 were " &amp;TEXT(I64, "$###,###,###")&amp; " which is an increase of " &amp;TEXT(D118, "$###,###,###")</f>
        <v>ending June 30, 2013 were $495,238,367 which is an increase of $2,051,890</v>
      </c>
      <c r="C7" s="137"/>
      <c r="D7" s="137"/>
      <c r="E7" s="137"/>
      <c r="F7" s="137"/>
      <c r="G7" s="137"/>
      <c r="H7" s="137"/>
      <c r="I7" s="137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1" t="str">
        <f>"or "&amp;TEXT(E118,"##.##%")&amp;" from the same month of the prior year.  Transfers to all funds for the " &amp; VLOOKUP($H$20, MONTHS!A1:B13, 2, FALSE) &amp;" month of the Fiscal Year"</f>
        <v>or .42% from the same month of the prior year.  Transfers to all funds for the 9th month of the Fiscal Year</v>
      </c>
      <c r="C8" s="141"/>
      <c r="D8" s="141"/>
      <c r="E8" s="141"/>
      <c r="F8" s="141"/>
      <c r="G8" s="141"/>
      <c r="H8" s="141"/>
      <c r="I8" s="141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0"/>
      <c r="B9" s="137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$711,040,818 which is an decrease of -$17,217,816 or -2.36% of the prior year.</v>
      </c>
      <c r="C9" s="137"/>
      <c r="D9" s="137"/>
      <c r="E9" s="137"/>
      <c r="F9" s="137"/>
      <c r="G9" s="137"/>
      <c r="H9" s="137"/>
      <c r="I9" s="13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0"/>
      <c r="B11" s="137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March were over the estimate by $740,671 or .15%</v>
      </c>
      <c r="C11" s="137"/>
      <c r="D11" s="137"/>
      <c r="E11" s="137"/>
      <c r="F11" s="137"/>
      <c r="G11" s="137"/>
      <c r="H11" s="137"/>
      <c r="I11" s="1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0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1" t="s">
        <v>284</v>
      </c>
      <c r="B14" s="72"/>
      <c r="C14" s="73"/>
      <c r="D14" s="55"/>
      <c r="E14" s="74"/>
      <c r="F14" s="74"/>
      <c r="G14" s="75"/>
      <c r="H14" s="74"/>
      <c r="I14" s="76"/>
      <c r="J14" s="74"/>
      <c r="K14" s="7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1" t="s">
        <v>2</v>
      </c>
      <c r="B15" s="72"/>
      <c r="C15" s="73"/>
      <c r="D15" s="55"/>
      <c r="E15" s="74"/>
      <c r="F15" s="74"/>
      <c r="G15" s="75"/>
      <c r="H15" s="74"/>
      <c r="I15" s="74"/>
      <c r="J15" s="74"/>
      <c r="K15" s="7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1" t="s">
        <v>339</v>
      </c>
      <c r="B16" s="72"/>
      <c r="C16" s="73"/>
      <c r="D16" s="55"/>
      <c r="E16" s="74"/>
      <c r="F16" s="74"/>
      <c r="G16" s="75"/>
      <c r="H16" s="74"/>
      <c r="I16" s="74"/>
      <c r="J16" s="74"/>
      <c r="K16" s="7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4"/>
      <c r="B17" s="72"/>
      <c r="C17" s="73"/>
      <c r="D17" s="55"/>
      <c r="E17" s="74"/>
      <c r="F17" s="74"/>
      <c r="G17" s="75"/>
      <c r="H17" s="74"/>
      <c r="I17" s="74"/>
      <c r="J17" s="74"/>
      <c r="K17" s="7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4"/>
      <c r="B18" s="72"/>
      <c r="C18" s="73"/>
      <c r="D18" s="55"/>
      <c r="E18" s="74"/>
      <c r="F18" s="74"/>
      <c r="G18" s="75"/>
      <c r="H18" s="55"/>
      <c r="I18" s="74"/>
      <c r="J18" s="74"/>
      <c r="K18" s="7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4"/>
      <c r="B19" s="72"/>
      <c r="C19" s="77" t="s">
        <v>5</v>
      </c>
      <c r="D19" s="78"/>
      <c r="E19" s="71"/>
      <c r="F19" s="71"/>
      <c r="G19" s="79"/>
      <c r="H19" s="80" t="s">
        <v>5</v>
      </c>
      <c r="I19" s="74"/>
      <c r="J19" s="74"/>
      <c r="K19" s="74"/>
      <c r="L19" s="3"/>
      <c r="M19" s="3"/>
      <c r="AR19" s="7"/>
    </row>
    <row r="20" spans="1:255" ht="15" customHeight="1">
      <c r="A20" s="74"/>
      <c r="B20" s="81" t="s">
        <v>5</v>
      </c>
      <c r="C20" s="77" t="s">
        <v>4</v>
      </c>
      <c r="D20" s="82" t="s">
        <v>3</v>
      </c>
      <c r="E20" s="80" t="s">
        <v>3</v>
      </c>
      <c r="F20" s="80" t="s">
        <v>6</v>
      </c>
      <c r="G20" s="83" t="s">
        <v>6</v>
      </c>
      <c r="H20" s="80" t="s">
        <v>313</v>
      </c>
      <c r="I20" s="80" t="s">
        <v>313</v>
      </c>
      <c r="J20" s="80" t="s">
        <v>7</v>
      </c>
      <c r="K20" s="80" t="s">
        <v>7</v>
      </c>
      <c r="M20" s="3"/>
      <c r="AR20" s="7"/>
    </row>
    <row r="21" spans="1:255" ht="15.75">
      <c r="A21" s="74"/>
      <c r="B21" s="81" t="s">
        <v>333</v>
      </c>
      <c r="C21" s="77" t="s">
        <v>334</v>
      </c>
      <c r="D21" s="82" t="s">
        <v>334</v>
      </c>
      <c r="E21" s="82" t="s">
        <v>8</v>
      </c>
      <c r="F21" s="80" t="s">
        <v>9</v>
      </c>
      <c r="G21" s="83" t="s">
        <v>10</v>
      </c>
      <c r="H21" s="84">
        <v>2013</v>
      </c>
      <c r="I21" s="84">
        <v>2013</v>
      </c>
      <c r="J21" s="82" t="s">
        <v>11</v>
      </c>
      <c r="K21" s="82" t="s">
        <v>11</v>
      </c>
      <c r="M21" s="9"/>
      <c r="AR21" s="7"/>
    </row>
    <row r="22" spans="1:255" ht="15.75">
      <c r="A22" s="74" t="s">
        <v>12</v>
      </c>
      <c r="B22" s="85" t="s">
        <v>4</v>
      </c>
      <c r="C22" s="86">
        <v>41364</v>
      </c>
      <c r="D22" s="86">
        <v>41364</v>
      </c>
      <c r="E22" s="87" t="s">
        <v>4</v>
      </c>
      <c r="F22" s="86">
        <v>41364</v>
      </c>
      <c r="G22" s="86">
        <v>41364</v>
      </c>
      <c r="H22" s="87" t="s">
        <v>4</v>
      </c>
      <c r="I22" s="87" t="s">
        <v>3</v>
      </c>
      <c r="J22" s="87" t="s">
        <v>13</v>
      </c>
      <c r="K22" s="87" t="s">
        <v>10</v>
      </c>
      <c r="M22" s="9"/>
      <c r="AR22" s="7"/>
    </row>
    <row r="23" spans="1:255">
      <c r="A23" s="74"/>
      <c r="B23" s="88" t="s">
        <v>14</v>
      </c>
      <c r="C23" s="89"/>
      <c r="D23" s="90"/>
      <c r="E23" s="90"/>
      <c r="F23" s="91"/>
      <c r="G23" s="92"/>
      <c r="H23" s="90"/>
      <c r="I23" s="90"/>
      <c r="J23" s="90"/>
      <c r="K23" s="90"/>
      <c r="M23" s="3"/>
    </row>
    <row r="24" spans="1:255">
      <c r="A24" s="74" t="s">
        <v>15</v>
      </c>
      <c r="B24" s="55">
        <v>1886900000</v>
      </c>
      <c r="C24" s="55">
        <v>1295989304</v>
      </c>
      <c r="D24" s="55">
        <v>1305510421.8800001</v>
      </c>
      <c r="E24" s="93">
        <v>0.69188108637447676</v>
      </c>
      <c r="F24" s="74">
        <v>9521117.8800001144</v>
      </c>
      <c r="G24" s="93">
        <v>7.3466022062170615E-3</v>
      </c>
      <c r="H24" s="55">
        <v>159430503</v>
      </c>
      <c r="I24" s="55">
        <v>156200918.02000001</v>
      </c>
      <c r="J24" s="55">
        <v>-3229584.9799999893</v>
      </c>
      <c r="K24" s="93">
        <v>-2.0257008033149022E-2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4"/>
      <c r="B25" s="55"/>
      <c r="C25" s="74"/>
      <c r="D25" s="55"/>
      <c r="E25" s="74"/>
      <c r="F25" s="74"/>
      <c r="G25" s="93"/>
      <c r="H25" s="74"/>
      <c r="I25" s="55"/>
      <c r="J25" s="74"/>
      <c r="K25" s="74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4" t="s">
        <v>16</v>
      </c>
      <c r="B26" s="55">
        <v>1480000000</v>
      </c>
      <c r="C26" s="55">
        <v>910473465</v>
      </c>
      <c r="D26" s="74">
        <v>1006927049.24</v>
      </c>
      <c r="E26" s="93">
        <v>0.68035611435135135</v>
      </c>
      <c r="F26" s="74">
        <v>96453584.24000001</v>
      </c>
      <c r="G26" s="93">
        <v>0.1059378311920381</v>
      </c>
      <c r="H26" s="74">
        <v>65587782</v>
      </c>
      <c r="I26" s="74">
        <v>73461127</v>
      </c>
      <c r="J26" s="74">
        <v>7873345</v>
      </c>
      <c r="K26" s="93">
        <v>0.12004286103164763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4"/>
      <c r="B27" s="55"/>
      <c r="C27" s="94"/>
      <c r="D27" s="55"/>
      <c r="E27" s="74"/>
      <c r="F27" s="74"/>
      <c r="G27" s="93"/>
      <c r="H27" s="74"/>
      <c r="I27" s="74"/>
      <c r="J27" s="74"/>
      <c r="K27" s="74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4" t="s">
        <v>17</v>
      </c>
      <c r="B28" s="55">
        <v>463000000</v>
      </c>
      <c r="C28" s="55">
        <v>349521206</v>
      </c>
      <c r="D28" s="74">
        <v>347235486.76999998</v>
      </c>
      <c r="E28" s="93">
        <v>0.74996865393088552</v>
      </c>
      <c r="F28" s="74">
        <v>-2285719.2300000191</v>
      </c>
      <c r="G28" s="93">
        <v>-6.5395723943571515E-3</v>
      </c>
      <c r="H28" s="74">
        <v>183798832</v>
      </c>
      <c r="I28" s="74">
        <v>195286062.15000001</v>
      </c>
      <c r="J28" s="74">
        <v>11487230.150000006</v>
      </c>
      <c r="K28" s="93">
        <v>6.249892899210592E-2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4"/>
      <c r="B29" s="55"/>
      <c r="C29" s="94"/>
      <c r="D29" s="55"/>
      <c r="E29" s="74"/>
      <c r="F29" s="74"/>
      <c r="G29" s="93"/>
      <c r="H29" s="74"/>
      <c r="I29" s="74"/>
      <c r="J29" s="74"/>
      <c r="K29" s="74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4" t="s">
        <v>18</v>
      </c>
      <c r="B30" s="55">
        <v>214000000</v>
      </c>
      <c r="C30" s="55">
        <v>149460994</v>
      </c>
      <c r="D30" s="74">
        <v>164545138.97999999</v>
      </c>
      <c r="E30" s="93">
        <v>0.76890251859813075</v>
      </c>
      <c r="F30" s="74">
        <v>15084144.979999989</v>
      </c>
      <c r="G30" s="93">
        <v>0.10092362278816364</v>
      </c>
      <c r="H30" s="74">
        <v>15885191</v>
      </c>
      <c r="I30" s="74">
        <v>18002127.98</v>
      </c>
      <c r="J30" s="74">
        <v>2116936.9800000004</v>
      </c>
      <c r="K30" s="93">
        <v>0.13326481123204628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4"/>
      <c r="B31" s="55"/>
      <c r="C31" s="94"/>
      <c r="D31" s="55"/>
      <c r="E31" s="74"/>
      <c r="F31" s="74"/>
      <c r="G31" s="93"/>
      <c r="H31" s="74"/>
      <c r="I31" s="74"/>
      <c r="J31" s="74"/>
      <c r="K31" s="74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4" t="s">
        <v>19</v>
      </c>
      <c r="B32" s="55">
        <v>181800000</v>
      </c>
      <c r="C32" s="55">
        <v>102979823</v>
      </c>
      <c r="D32" s="74">
        <v>89663779.36999999</v>
      </c>
      <c r="E32" s="93">
        <v>0.49320010654565449</v>
      </c>
      <c r="F32" s="74">
        <v>-13316043.63000001</v>
      </c>
      <c r="G32" s="93">
        <v>-0.12930730741302604</v>
      </c>
      <c r="H32" s="74">
        <v>29129004</v>
      </c>
      <c r="I32" s="74">
        <v>9054131.0899999999</v>
      </c>
      <c r="J32" s="74">
        <v>-20074872.91</v>
      </c>
      <c r="K32" s="93">
        <v>-0.68917127787822752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4"/>
      <c r="B33" s="55"/>
      <c r="C33" s="94"/>
      <c r="D33" s="55"/>
      <c r="E33" s="74"/>
      <c r="F33" s="74"/>
      <c r="G33" s="93"/>
      <c r="H33" s="74"/>
      <c r="I33" s="74"/>
      <c r="J33" s="74"/>
      <c r="K33" s="74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4" t="s">
        <v>20</v>
      </c>
      <c r="B34" s="55">
        <v>156000000</v>
      </c>
      <c r="C34" s="55">
        <v>115837551</v>
      </c>
      <c r="D34" s="74">
        <v>113113336.17</v>
      </c>
      <c r="E34" s="93">
        <v>0.7250854882692308</v>
      </c>
      <c r="F34" s="74">
        <v>-2724214.8299999982</v>
      </c>
      <c r="G34" s="93">
        <v>-2.3517545100724707E-2</v>
      </c>
      <c r="H34" s="74">
        <v>13854276</v>
      </c>
      <c r="I34" s="74">
        <v>12402720.75</v>
      </c>
      <c r="J34" s="74">
        <v>-1451555.25</v>
      </c>
      <c r="K34" s="93">
        <v>-0.10477308594112027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4"/>
      <c r="B35" s="55"/>
      <c r="C35" s="94"/>
      <c r="D35" s="55"/>
      <c r="E35" s="74"/>
      <c r="F35" s="74"/>
      <c r="G35" s="93"/>
      <c r="H35" s="74"/>
      <c r="I35" s="74"/>
      <c r="J35" s="74"/>
      <c r="K35" s="74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4" t="s">
        <v>21</v>
      </c>
      <c r="B36" s="55">
        <v>65000000</v>
      </c>
      <c r="C36" s="55">
        <v>48544686</v>
      </c>
      <c r="D36" s="74">
        <v>52605046.890000001</v>
      </c>
      <c r="E36" s="93">
        <v>0.80930841369230766</v>
      </c>
      <c r="F36" s="74">
        <v>4060360.8900000006</v>
      </c>
      <c r="G36" s="93">
        <v>8.3641717035722526E-2</v>
      </c>
      <c r="H36" s="74">
        <v>5617596</v>
      </c>
      <c r="I36" s="74">
        <v>6205300.0899999999</v>
      </c>
      <c r="J36" s="74">
        <v>587704.08999999985</v>
      </c>
      <c r="K36" s="93">
        <v>0.10461843286701283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4"/>
      <c r="B37" s="55"/>
      <c r="C37" s="94"/>
      <c r="D37" s="55"/>
      <c r="E37" s="74"/>
      <c r="F37" s="74"/>
      <c r="G37" s="93"/>
      <c r="H37" s="74"/>
      <c r="I37" s="74"/>
      <c r="J37" s="74"/>
      <c r="K37" s="74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4" t="s">
        <v>22</v>
      </c>
      <c r="B38" s="55">
        <v>31000000</v>
      </c>
      <c r="C38" s="55">
        <v>22759225</v>
      </c>
      <c r="D38" s="74">
        <v>22804064.080000006</v>
      </c>
      <c r="E38" s="93">
        <v>0.73561497032258083</v>
      </c>
      <c r="F38" s="74">
        <v>44839.080000005662</v>
      </c>
      <c r="G38" s="93">
        <v>1.9701496865559202E-3</v>
      </c>
      <c r="H38" s="74">
        <v>2271894</v>
      </c>
      <c r="I38" s="74">
        <v>2139377.9900000002</v>
      </c>
      <c r="J38" s="74">
        <v>-132516.00999999978</v>
      </c>
      <c r="K38" s="93">
        <v>-5.8328429935551471E-2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4"/>
      <c r="B39" s="55"/>
      <c r="C39" s="94"/>
      <c r="D39" s="55"/>
      <c r="E39" s="74"/>
      <c r="F39" s="74"/>
      <c r="G39" s="93"/>
      <c r="H39" s="74"/>
      <c r="I39" s="74"/>
      <c r="J39" s="74"/>
      <c r="K39" s="74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4" t="s">
        <v>23</v>
      </c>
      <c r="B40" s="55">
        <v>76800000</v>
      </c>
      <c r="C40" s="55">
        <v>57600000</v>
      </c>
      <c r="D40" s="74">
        <v>57674999.169999987</v>
      </c>
      <c r="E40" s="93">
        <v>0.75097655169270816</v>
      </c>
      <c r="F40" s="74">
        <v>74999.169999986887</v>
      </c>
      <c r="G40" s="93">
        <v>1.3020689236108835E-3</v>
      </c>
      <c r="H40" s="74">
        <v>6400000</v>
      </c>
      <c r="I40" s="74">
        <v>6223276.2699999996</v>
      </c>
      <c r="J40" s="74">
        <v>-176723.73000000045</v>
      </c>
      <c r="K40" s="93">
        <v>-2.7613082812500071E-2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4"/>
      <c r="B41" s="55"/>
      <c r="C41" s="94"/>
      <c r="D41" s="55"/>
      <c r="E41" s="74"/>
      <c r="F41" s="74"/>
      <c r="G41" s="93"/>
      <c r="H41" s="74"/>
      <c r="I41" s="74"/>
      <c r="J41" s="74"/>
      <c r="K41" s="74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4" t="s">
        <v>24</v>
      </c>
      <c r="B42" s="55">
        <v>11200000</v>
      </c>
      <c r="C42" s="55">
        <v>8399997</v>
      </c>
      <c r="D42" s="74">
        <v>4918882.71</v>
      </c>
      <c r="E42" s="93">
        <v>0.43918595625000001</v>
      </c>
      <c r="F42" s="74">
        <v>-3481114.29</v>
      </c>
      <c r="G42" s="93">
        <v>-0.41441851586375567</v>
      </c>
      <c r="H42" s="74">
        <v>933333</v>
      </c>
      <c r="I42" s="74">
        <v>824913.8</v>
      </c>
      <c r="J42" s="74">
        <v>-108419.19999999995</v>
      </c>
      <c r="K42" s="93">
        <v>-0.11616347005838211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4"/>
      <c r="B43" s="55"/>
      <c r="C43" s="94"/>
      <c r="D43" s="55"/>
      <c r="E43" s="74"/>
      <c r="F43" s="74"/>
      <c r="G43" s="93"/>
      <c r="H43" s="74"/>
      <c r="I43" s="74"/>
      <c r="J43" s="74"/>
      <c r="K43" s="74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4" t="s">
        <v>25</v>
      </c>
      <c r="B44" s="55">
        <v>0</v>
      </c>
      <c r="C44" s="55">
        <v>0</v>
      </c>
      <c r="D44" s="74">
        <v>1504680.97</v>
      </c>
      <c r="E44" s="93">
        <v>0</v>
      </c>
      <c r="F44" s="74">
        <v>1504680.97</v>
      </c>
      <c r="G44" s="93">
        <v>0</v>
      </c>
      <c r="H44" s="74">
        <v>0</v>
      </c>
      <c r="I44" s="74">
        <v>0</v>
      </c>
      <c r="J44" s="74">
        <v>0</v>
      </c>
      <c r="K44" s="93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4"/>
      <c r="B45" s="55"/>
      <c r="C45" s="94"/>
      <c r="D45" s="55"/>
      <c r="E45" s="74"/>
      <c r="F45" s="74"/>
      <c r="G45" s="93"/>
      <c r="H45" s="74"/>
      <c r="I45" s="74"/>
      <c r="J45" s="74"/>
      <c r="K45" s="74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4" t="s">
        <v>26</v>
      </c>
      <c r="B46" s="55">
        <v>3300000</v>
      </c>
      <c r="C46" s="55">
        <v>1621070</v>
      </c>
      <c r="D46" s="74">
        <v>4866935.12</v>
      </c>
      <c r="E46" s="93">
        <v>1.4748288242424243</v>
      </c>
      <c r="F46" s="74">
        <v>3245865.12</v>
      </c>
      <c r="G46" s="93">
        <v>2.0022979390155884</v>
      </c>
      <c r="H46" s="74">
        <v>94099</v>
      </c>
      <c r="I46" s="74">
        <v>490279.32</v>
      </c>
      <c r="J46" s="74">
        <v>396180.32</v>
      </c>
      <c r="K46" s="93">
        <v>4.2102500557923035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4"/>
      <c r="B47" s="55"/>
      <c r="C47" s="94"/>
      <c r="D47" s="55"/>
      <c r="E47" s="74"/>
      <c r="F47" s="74"/>
      <c r="G47" s="93"/>
      <c r="H47" s="74"/>
      <c r="I47" s="74"/>
      <c r="J47" s="74"/>
      <c r="K47" s="74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4" t="s">
        <v>27</v>
      </c>
      <c r="B48" s="55">
        <v>0</v>
      </c>
      <c r="C48" s="55">
        <v>0</v>
      </c>
      <c r="D48" s="74">
        <v>0</v>
      </c>
      <c r="E48" s="93">
        <v>0</v>
      </c>
      <c r="F48" s="74">
        <v>0</v>
      </c>
      <c r="G48" s="93">
        <v>0</v>
      </c>
      <c r="H48" s="74">
        <v>0</v>
      </c>
      <c r="I48" s="74">
        <v>0</v>
      </c>
      <c r="J48" s="74">
        <v>0</v>
      </c>
      <c r="K48" s="93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4"/>
      <c r="B49" s="55"/>
      <c r="C49" s="94"/>
      <c r="D49" s="55"/>
      <c r="E49" s="74"/>
      <c r="F49" s="74"/>
      <c r="G49" s="93"/>
      <c r="H49" s="74"/>
      <c r="I49" s="74"/>
      <c r="J49" s="74"/>
      <c r="K49" s="74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4" t="s">
        <v>28</v>
      </c>
      <c r="B50" s="55">
        <v>8300000</v>
      </c>
      <c r="C50" s="55">
        <v>6378494</v>
      </c>
      <c r="D50" s="74">
        <v>7065216.7600000016</v>
      </c>
      <c r="E50" s="93">
        <v>0.85123093493975921</v>
      </c>
      <c r="F50" s="74">
        <v>686722.76000000164</v>
      </c>
      <c r="G50" s="93">
        <v>0.10766220991977128</v>
      </c>
      <c r="H50" s="74">
        <v>1587</v>
      </c>
      <c r="I50" s="74">
        <v>8797.65</v>
      </c>
      <c r="J50" s="74">
        <v>7210.65</v>
      </c>
      <c r="K50" s="93">
        <v>4.5435727788279774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4"/>
      <c r="B51" s="55"/>
      <c r="C51" s="94"/>
      <c r="D51" s="55"/>
      <c r="E51" s="74"/>
      <c r="F51" s="74"/>
      <c r="G51" s="93"/>
      <c r="H51" s="74"/>
      <c r="I51" s="74"/>
      <c r="J51" s="74"/>
      <c r="K51" s="74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4" t="s">
        <v>29</v>
      </c>
      <c r="B52" s="55">
        <v>0</v>
      </c>
      <c r="C52" s="55">
        <v>0</v>
      </c>
      <c r="D52" s="74">
        <v>0</v>
      </c>
      <c r="E52" s="93">
        <v>0</v>
      </c>
      <c r="F52" s="74">
        <v>0</v>
      </c>
      <c r="G52" s="93">
        <v>0</v>
      </c>
      <c r="H52" s="74">
        <v>0</v>
      </c>
      <c r="I52" s="74">
        <v>0</v>
      </c>
      <c r="J52" s="74">
        <v>0</v>
      </c>
      <c r="K52" s="93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4"/>
      <c r="B53" s="55"/>
      <c r="C53" s="94"/>
      <c r="D53" s="55"/>
      <c r="E53" s="93"/>
      <c r="F53" s="74"/>
      <c r="G53" s="93"/>
      <c r="H53" s="74"/>
      <c r="I53" s="74"/>
      <c r="J53" s="74"/>
      <c r="K53" s="74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4" t="s">
        <v>204</v>
      </c>
      <c r="B54" s="55">
        <v>4300000</v>
      </c>
      <c r="C54" s="55">
        <v>3389688</v>
      </c>
      <c r="D54" s="74">
        <v>3552415.92</v>
      </c>
      <c r="E54" s="93">
        <v>0.82614323720930227</v>
      </c>
      <c r="F54" s="74">
        <v>162727.91999999993</v>
      </c>
      <c r="G54" s="93">
        <v>4.8006754603963531E-2</v>
      </c>
      <c r="H54" s="74">
        <v>324368</v>
      </c>
      <c r="I54" s="74">
        <v>326402.69999999995</v>
      </c>
      <c r="J54" s="74">
        <v>2034.6999999999534</v>
      </c>
      <c r="K54" s="93">
        <v>6.2728135944358056E-3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4"/>
      <c r="B55" s="55"/>
      <c r="C55" s="94"/>
      <c r="D55" s="95"/>
      <c r="E55" s="74"/>
      <c r="F55" s="74"/>
      <c r="G55" s="93"/>
      <c r="H55" s="74"/>
      <c r="I55" s="74"/>
      <c r="J55" s="74"/>
      <c r="K55" s="74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4" t="s">
        <v>30</v>
      </c>
      <c r="B56" s="55">
        <v>1200000</v>
      </c>
      <c r="C56" s="55">
        <v>1200000</v>
      </c>
      <c r="D56" s="74">
        <v>1200000</v>
      </c>
      <c r="E56" s="93">
        <v>1</v>
      </c>
      <c r="F56" s="74">
        <v>0</v>
      </c>
      <c r="G56" s="93">
        <v>0</v>
      </c>
      <c r="H56" s="74">
        <v>0</v>
      </c>
      <c r="I56" s="74">
        <v>0</v>
      </c>
      <c r="J56" s="74">
        <v>0</v>
      </c>
      <c r="K56" s="93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4"/>
      <c r="B57" s="55"/>
      <c r="C57" s="74"/>
      <c r="D57" s="55"/>
      <c r="E57" s="74"/>
      <c r="F57" s="74"/>
      <c r="G57" s="93"/>
      <c r="H57" s="74"/>
      <c r="I57" s="74"/>
      <c r="J57" s="74"/>
      <c r="K57" s="74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4" t="s">
        <v>31</v>
      </c>
      <c r="B58" s="96">
        <v>145200000</v>
      </c>
      <c r="C58" s="96">
        <v>108900000</v>
      </c>
      <c r="D58" s="96">
        <v>103313805.44999999</v>
      </c>
      <c r="E58" s="97">
        <v>0.71152758574380159</v>
      </c>
      <c r="F58" s="96">
        <v>-5586194.5500000119</v>
      </c>
      <c r="G58" s="97">
        <v>-5.1296552341597905E-2</v>
      </c>
      <c r="H58" s="96">
        <v>11169231</v>
      </c>
      <c r="I58" s="96">
        <v>14612932.6</v>
      </c>
      <c r="J58" s="96">
        <v>3443701.5999999996</v>
      </c>
      <c r="K58" s="97">
        <v>0.30832038481431706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4" t="s">
        <v>0</v>
      </c>
      <c r="B59" s="72"/>
      <c r="C59" s="73"/>
      <c r="D59" s="55"/>
      <c r="E59" s="74"/>
      <c r="F59" s="74"/>
      <c r="G59" s="93"/>
      <c r="H59" s="55"/>
      <c r="I59" s="74"/>
      <c r="J59" s="74"/>
      <c r="K59" s="74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4" t="s">
        <v>205</v>
      </c>
      <c r="B60" s="74">
        <v>4728000000</v>
      </c>
      <c r="C60" s="74">
        <v>3183055503</v>
      </c>
      <c r="D60" s="98">
        <v>3286501259.4799995</v>
      </c>
      <c r="E60" s="93">
        <v>0.69511447958544825</v>
      </c>
      <c r="F60" s="74">
        <v>103445756.48000006</v>
      </c>
      <c r="G60" s="93">
        <v>3.2498885546451646E-2</v>
      </c>
      <c r="H60" s="74">
        <v>494497696</v>
      </c>
      <c r="I60" s="74">
        <v>495238367.40999997</v>
      </c>
      <c r="J60" s="74">
        <v>740671.41000001598</v>
      </c>
      <c r="K60" s="93">
        <v>1.4978258058456475E-3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4"/>
      <c r="B61" s="55"/>
      <c r="C61" s="74"/>
      <c r="D61" s="55"/>
      <c r="E61" s="93"/>
      <c r="F61" s="74"/>
      <c r="G61" s="93"/>
      <c r="H61" s="55"/>
      <c r="I61" s="74"/>
      <c r="J61" s="55"/>
      <c r="K61" s="93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4" t="s">
        <v>206</v>
      </c>
      <c r="B62" s="99">
        <v>0</v>
      </c>
      <c r="C62" s="99">
        <v>0</v>
      </c>
      <c r="D62" s="99">
        <v>0</v>
      </c>
      <c r="E62" s="100">
        <v>0</v>
      </c>
      <c r="F62" s="99">
        <v>0</v>
      </c>
      <c r="G62" s="100">
        <v>0</v>
      </c>
      <c r="H62" s="99">
        <v>0</v>
      </c>
      <c r="I62" s="99">
        <v>0</v>
      </c>
      <c r="J62" s="99">
        <v>0</v>
      </c>
      <c r="K62" s="100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4"/>
      <c r="B63" s="74"/>
      <c r="C63" s="73"/>
      <c r="D63" s="55"/>
      <c r="E63" s="74"/>
      <c r="F63" s="74"/>
      <c r="G63" s="93"/>
      <c r="H63" s="55"/>
      <c r="I63" s="74"/>
      <c r="J63" s="74"/>
      <c r="K63" s="74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4" t="s">
        <v>32</v>
      </c>
      <c r="B64" s="101">
        <v>4728000000</v>
      </c>
      <c r="C64" s="101">
        <v>3183055503</v>
      </c>
      <c r="D64" s="101">
        <v>3286501259.4799995</v>
      </c>
      <c r="E64" s="102">
        <v>0.69511447958544825</v>
      </c>
      <c r="F64" s="103">
        <v>103445756.47999954</v>
      </c>
      <c r="G64" s="102">
        <v>3.2498885546451479E-2</v>
      </c>
      <c r="H64" s="101">
        <v>494497696</v>
      </c>
      <c r="I64" s="101">
        <v>495238367.40999997</v>
      </c>
      <c r="J64" s="101">
        <v>740671.41000001598</v>
      </c>
      <c r="K64" s="102">
        <v>1.4978258058456475E-3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4"/>
      <c r="B65" s="74"/>
      <c r="C65" s="73"/>
      <c r="D65" s="55"/>
      <c r="E65" s="74"/>
      <c r="F65" s="74"/>
      <c r="G65" s="75"/>
      <c r="H65" s="74"/>
      <c r="I65" s="74"/>
      <c r="J65" s="74"/>
      <c r="K65" s="74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4" t="s">
        <v>33</v>
      </c>
      <c r="B66" s="72"/>
      <c r="C66" s="73" t="s">
        <v>0</v>
      </c>
      <c r="D66" s="55" t="s">
        <v>0</v>
      </c>
      <c r="E66" s="74" t="s">
        <v>0</v>
      </c>
      <c r="F66" s="74" t="s">
        <v>0</v>
      </c>
      <c r="G66" s="75" t="s">
        <v>0</v>
      </c>
      <c r="H66" s="74" t="s">
        <v>0</v>
      </c>
      <c r="I66" s="74"/>
      <c r="J66" s="74" t="s">
        <v>0</v>
      </c>
      <c r="K66" s="74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4"/>
      <c r="B67" s="72"/>
      <c r="C67" s="73"/>
      <c r="D67" s="55"/>
      <c r="E67" s="74"/>
      <c r="F67" s="74"/>
      <c r="G67" s="75"/>
      <c r="H67" s="74"/>
      <c r="I67" s="74"/>
      <c r="J67" s="74"/>
      <c r="K67" s="74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4"/>
      <c r="B68" s="72"/>
      <c r="C68" s="73"/>
      <c r="D68" s="55"/>
      <c r="E68" s="74"/>
      <c r="F68" s="74"/>
      <c r="G68" s="75"/>
      <c r="H68" s="74"/>
      <c r="I68" s="74"/>
      <c r="J68" s="74"/>
      <c r="K68" s="74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1" t="s">
        <v>284</v>
      </c>
      <c r="B69" s="72"/>
      <c r="C69" s="73"/>
      <c r="D69" s="55"/>
      <c r="E69" s="74"/>
      <c r="F69" s="74"/>
      <c r="G69" s="75"/>
      <c r="H69" s="76"/>
      <c r="I69" s="74"/>
      <c r="J69" s="74"/>
      <c r="K69" s="74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1" t="s">
        <v>34</v>
      </c>
      <c r="B70" s="72"/>
      <c r="C70" s="73"/>
      <c r="D70" s="55"/>
      <c r="E70" s="74"/>
      <c r="F70" s="74"/>
      <c r="G70" s="75"/>
      <c r="H70" s="74"/>
      <c r="I70" s="74"/>
      <c r="J70" s="74"/>
      <c r="K70" s="74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1" t="s">
        <v>340</v>
      </c>
      <c r="B71" s="72"/>
      <c r="C71" s="73"/>
      <c r="D71" s="55"/>
      <c r="E71" s="74"/>
      <c r="F71" s="74"/>
      <c r="G71" s="75"/>
      <c r="H71" s="74"/>
      <c r="I71" s="74"/>
      <c r="J71" s="74"/>
      <c r="K71" s="74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4"/>
      <c r="B72" s="72"/>
      <c r="C72" s="73"/>
      <c r="D72" s="55"/>
      <c r="E72" s="74"/>
      <c r="F72" s="74"/>
      <c r="G72" s="75"/>
      <c r="H72" s="74"/>
      <c r="I72" s="74"/>
      <c r="J72" s="74"/>
      <c r="K72" s="74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4"/>
      <c r="B73" s="72"/>
      <c r="C73" s="73"/>
      <c r="D73" s="55"/>
      <c r="E73" s="74"/>
      <c r="F73" s="74"/>
      <c r="G73" s="75"/>
      <c r="H73" s="74"/>
      <c r="I73" s="74"/>
      <c r="J73" s="74"/>
      <c r="K73" s="74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4"/>
      <c r="B74" s="81" t="s">
        <v>313</v>
      </c>
      <c r="C74" s="77" t="s">
        <v>313</v>
      </c>
      <c r="D74" s="82" t="s">
        <v>35</v>
      </c>
      <c r="E74" s="80" t="s">
        <v>35</v>
      </c>
      <c r="F74" s="83" t="s">
        <v>335</v>
      </c>
      <c r="G74" s="83" t="s">
        <v>327</v>
      </c>
      <c r="H74" s="80" t="s">
        <v>6</v>
      </c>
      <c r="I74" s="80" t="s">
        <v>6</v>
      </c>
      <c r="J74" s="74" t="s">
        <v>36</v>
      </c>
      <c r="K74" s="74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4"/>
      <c r="B75" s="104">
        <v>2013</v>
      </c>
      <c r="C75" s="84">
        <v>2012</v>
      </c>
      <c r="D75" s="82" t="s">
        <v>11</v>
      </c>
      <c r="E75" s="80" t="s">
        <v>11</v>
      </c>
      <c r="F75" s="80" t="s">
        <v>37</v>
      </c>
      <c r="G75" s="83" t="s">
        <v>37</v>
      </c>
      <c r="H75" s="80" t="s">
        <v>38</v>
      </c>
      <c r="I75" s="80" t="s">
        <v>38</v>
      </c>
      <c r="J75" s="74" t="s">
        <v>14</v>
      </c>
      <c r="K75" s="74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4" t="s">
        <v>12</v>
      </c>
      <c r="B76" s="85" t="s">
        <v>3</v>
      </c>
      <c r="C76" s="105" t="s">
        <v>3</v>
      </c>
      <c r="D76" s="106" t="s">
        <v>13</v>
      </c>
      <c r="E76" s="87" t="s">
        <v>10</v>
      </c>
      <c r="F76" s="86">
        <v>41364</v>
      </c>
      <c r="G76" s="86">
        <v>40999</v>
      </c>
      <c r="H76" s="87" t="s">
        <v>13</v>
      </c>
      <c r="I76" s="87" t="s">
        <v>10</v>
      </c>
      <c r="J76" s="74"/>
      <c r="K76" s="74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4"/>
      <c r="B77" s="72"/>
      <c r="C77" s="73"/>
      <c r="D77" s="55"/>
      <c r="E77" s="55"/>
      <c r="F77" s="74"/>
      <c r="G77" s="75"/>
      <c r="H77" s="55"/>
      <c r="I77" s="55"/>
      <c r="J77" s="74"/>
      <c r="K77" s="74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4" t="s">
        <v>15</v>
      </c>
      <c r="B78" s="55">
        <v>156200918.02000001</v>
      </c>
      <c r="C78" s="55">
        <v>157862422.5</v>
      </c>
      <c r="D78" s="55">
        <v>-1661504.4799999893</v>
      </c>
      <c r="E78" s="93">
        <v>-1.0525015730073375E-2</v>
      </c>
      <c r="F78" s="107">
        <v>1305510421.8800001</v>
      </c>
      <c r="G78" s="55">
        <v>1274355737.5</v>
      </c>
      <c r="H78" s="55">
        <v>31154684.380000114</v>
      </c>
      <c r="I78" s="93">
        <v>2.4447399939610752E-2</v>
      </c>
      <c r="J78" s="74"/>
      <c r="K78" s="74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4"/>
      <c r="B79" s="74"/>
      <c r="C79" s="55"/>
      <c r="D79" s="55"/>
      <c r="E79" s="74"/>
      <c r="F79" s="74"/>
      <c r="G79" s="95"/>
      <c r="H79" s="74"/>
      <c r="I79" s="74"/>
      <c r="J79" s="74"/>
      <c r="K79" s="74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4" t="s">
        <v>16</v>
      </c>
      <c r="B80" s="74">
        <v>73461127</v>
      </c>
      <c r="C80" s="74">
        <v>67252209.849999994</v>
      </c>
      <c r="D80" s="95">
        <v>6208917.150000006</v>
      </c>
      <c r="E80" s="93">
        <v>9.2322871826047606E-2</v>
      </c>
      <c r="F80" s="74">
        <v>1006927049.24</v>
      </c>
      <c r="G80" s="95">
        <v>916044158.85000002</v>
      </c>
      <c r="H80" s="74">
        <v>90882890.389999986</v>
      </c>
      <c r="I80" s="93">
        <v>9.9212346383054484E-2</v>
      </c>
      <c r="J80" s="74"/>
      <c r="K80" s="74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4"/>
      <c r="B81" s="74"/>
      <c r="C81" s="55"/>
      <c r="D81" s="95"/>
      <c r="E81" s="74"/>
      <c r="F81" s="74"/>
      <c r="G81" s="95"/>
      <c r="H81" s="74"/>
      <c r="I81" s="74"/>
      <c r="J81" s="74"/>
      <c r="K81" s="74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4" t="s">
        <v>17</v>
      </c>
      <c r="B82" s="74">
        <v>195286062.15000001</v>
      </c>
      <c r="C82" s="74">
        <v>187849195.34</v>
      </c>
      <c r="D82" s="95">
        <v>7436866.8100000024</v>
      </c>
      <c r="E82" s="93">
        <v>3.9589559042505093E-2</v>
      </c>
      <c r="F82" s="74">
        <v>347235486.76999998</v>
      </c>
      <c r="G82" s="95">
        <v>368669282.34000003</v>
      </c>
      <c r="H82" s="74">
        <v>-21433795.570000052</v>
      </c>
      <c r="I82" s="93">
        <v>-5.8138273506152971E-2</v>
      </c>
      <c r="J82" s="74"/>
      <c r="K82" s="74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4"/>
      <c r="B83" s="74"/>
      <c r="C83" s="55"/>
      <c r="D83" s="95"/>
      <c r="E83" s="74"/>
      <c r="F83" s="74"/>
      <c r="G83" s="95"/>
      <c r="H83" s="74"/>
      <c r="I83" s="74"/>
      <c r="J83" s="74"/>
      <c r="K83" s="74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4" t="s">
        <v>18</v>
      </c>
      <c r="B84" s="74">
        <v>18002127.98</v>
      </c>
      <c r="C84" s="74">
        <v>16811697.789999999</v>
      </c>
      <c r="D84" s="95">
        <v>1190430.1900000013</v>
      </c>
      <c r="E84" s="93">
        <v>7.080963534260637E-2</v>
      </c>
      <c r="F84" s="74">
        <v>164545138.97999999</v>
      </c>
      <c r="G84" s="95">
        <v>150573181.78999999</v>
      </c>
      <c r="H84" s="74">
        <v>13971957.189999998</v>
      </c>
      <c r="I84" s="93">
        <v>9.2791804117457494E-2</v>
      </c>
      <c r="J84" s="74"/>
      <c r="K84" s="74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4"/>
      <c r="B85" s="74"/>
      <c r="C85" s="55"/>
      <c r="D85" s="95"/>
      <c r="E85" s="74"/>
      <c r="F85" s="74"/>
      <c r="G85" s="95"/>
      <c r="H85" s="74"/>
      <c r="I85" s="93"/>
      <c r="J85" s="74"/>
      <c r="K85" s="74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4" t="s">
        <v>19</v>
      </c>
      <c r="B86" s="74">
        <v>9054131.0899999999</v>
      </c>
      <c r="C86" s="74">
        <v>18568814.649999999</v>
      </c>
      <c r="D86" s="95">
        <v>-9514683.5599999987</v>
      </c>
      <c r="E86" s="93">
        <v>-0.51240123504598611</v>
      </c>
      <c r="F86" s="74">
        <v>89663779.36999999</v>
      </c>
      <c r="G86" s="95">
        <v>91945458.650000006</v>
      </c>
      <c r="H86" s="74">
        <v>-2281679.2800000161</v>
      </c>
      <c r="I86" s="93">
        <v>-2.4815573422559852E-2</v>
      </c>
      <c r="J86" s="74"/>
      <c r="K86" s="74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4"/>
      <c r="B87" s="74"/>
      <c r="C87" s="55"/>
      <c r="D87" s="95"/>
      <c r="E87" s="74"/>
      <c r="F87" s="74"/>
      <c r="G87" s="95"/>
      <c r="H87" s="74"/>
      <c r="I87" s="74"/>
      <c r="J87" s="74"/>
      <c r="K87" s="74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4" t="s">
        <v>20</v>
      </c>
      <c r="B88" s="74">
        <v>12402720.75</v>
      </c>
      <c r="C88" s="74">
        <v>13974870.350000001</v>
      </c>
      <c r="D88" s="95">
        <v>-1572149.6000000015</v>
      </c>
      <c r="E88" s="93">
        <v>-0.11249833169293061</v>
      </c>
      <c r="F88" s="74">
        <v>113113336.17</v>
      </c>
      <c r="G88" s="95">
        <v>116845850.34999999</v>
      </c>
      <c r="H88" s="74">
        <v>-3732514.1799999923</v>
      </c>
      <c r="I88" s="93">
        <v>-3.1943917296332058E-2</v>
      </c>
      <c r="J88" s="74"/>
      <c r="K88" s="74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4"/>
      <c r="B89" s="74"/>
      <c r="C89" s="55"/>
      <c r="D89" s="95"/>
      <c r="E89" s="74"/>
      <c r="F89" s="74"/>
      <c r="G89" s="95"/>
      <c r="H89" s="74"/>
      <c r="I89" s="74"/>
      <c r="J89" s="74"/>
      <c r="K89" s="74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4" t="s">
        <v>21</v>
      </c>
      <c r="B90" s="74">
        <v>6205300.0899999999</v>
      </c>
      <c r="C90" s="74">
        <v>5721596.6200000001</v>
      </c>
      <c r="D90" s="95">
        <v>483703.46999999974</v>
      </c>
      <c r="E90" s="93">
        <v>8.4539946124338933E-2</v>
      </c>
      <c r="F90" s="74">
        <v>52605046.890000001</v>
      </c>
      <c r="G90" s="95">
        <v>49564695.619999997</v>
      </c>
      <c r="H90" s="74">
        <v>3040351.2700000033</v>
      </c>
      <c r="I90" s="93">
        <v>6.1341066094899657E-2</v>
      </c>
      <c r="J90" s="74"/>
      <c r="K90" s="74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4"/>
      <c r="B91" s="74"/>
      <c r="C91" s="55"/>
      <c r="D91" s="95"/>
      <c r="E91" s="74"/>
      <c r="F91" s="74"/>
      <c r="G91" s="95"/>
      <c r="H91" s="74"/>
      <c r="I91" s="74"/>
      <c r="J91" s="74"/>
      <c r="K91" s="74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4" t="s">
        <v>22</v>
      </c>
      <c r="B92" s="74">
        <v>2139377.9900000002</v>
      </c>
      <c r="C92" s="74">
        <v>2440959.52</v>
      </c>
      <c r="D92" s="95">
        <v>-301581.5299999998</v>
      </c>
      <c r="E92" s="93">
        <v>-0.12355040201567939</v>
      </c>
      <c r="F92" s="74">
        <v>22804064.080000006</v>
      </c>
      <c r="G92" s="95">
        <v>22535875.52</v>
      </c>
      <c r="H92" s="74">
        <v>268188.56000000611</v>
      </c>
      <c r="I92" s="93">
        <v>1.190051656799381E-2</v>
      </c>
      <c r="J92" s="74"/>
      <c r="K92" s="74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4"/>
      <c r="B93" s="74"/>
      <c r="C93" s="55"/>
      <c r="D93" s="95"/>
      <c r="E93" s="74"/>
      <c r="F93" s="74"/>
      <c r="G93" s="95"/>
      <c r="H93" s="74"/>
      <c r="I93" s="74"/>
      <c r="J93" s="74"/>
      <c r="K93" s="74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4" t="s">
        <v>23</v>
      </c>
      <c r="B94" s="74">
        <v>6223276.2699999996</v>
      </c>
      <c r="C94" s="74">
        <v>6100484.3300000001</v>
      </c>
      <c r="D94" s="95">
        <v>122791.93999999948</v>
      </c>
      <c r="E94" s="93">
        <v>2.0128228081195559E-2</v>
      </c>
      <c r="F94" s="74">
        <v>57674999.169999987</v>
      </c>
      <c r="G94" s="95">
        <v>58451803.329999998</v>
      </c>
      <c r="H94" s="74">
        <v>-776804.16000001132</v>
      </c>
      <c r="I94" s="93">
        <v>-1.3289652598302674E-2</v>
      </c>
      <c r="J94" s="74"/>
      <c r="K94" s="74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4"/>
      <c r="B95" s="74"/>
      <c r="C95" s="55"/>
      <c r="D95" s="95"/>
      <c r="E95" s="74"/>
      <c r="F95" s="74"/>
      <c r="G95" s="95"/>
      <c r="H95" s="74"/>
      <c r="I95" s="74"/>
      <c r="J95" s="74"/>
      <c r="K95" s="74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4" t="s">
        <v>24</v>
      </c>
      <c r="B96" s="74">
        <v>824913.8</v>
      </c>
      <c r="C96" s="74">
        <v>587609.82000000007</v>
      </c>
      <c r="D96" s="95">
        <v>237303.97999999998</v>
      </c>
      <c r="E96" s="93">
        <v>0.40384617806421269</v>
      </c>
      <c r="F96" s="74">
        <v>4918882.71</v>
      </c>
      <c r="G96" s="95">
        <v>8066056.8200000003</v>
      </c>
      <c r="H96" s="74">
        <v>-3147174.1100000003</v>
      </c>
      <c r="I96" s="93">
        <v>-0.39017504838256273</v>
      </c>
      <c r="J96" s="74"/>
      <c r="K96" s="74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4"/>
      <c r="B97" s="74"/>
      <c r="C97" s="55"/>
      <c r="D97" s="95"/>
      <c r="E97" s="74"/>
      <c r="F97" s="74"/>
      <c r="G97" s="95"/>
      <c r="H97" s="74"/>
      <c r="I97" s="74"/>
      <c r="J97" s="74"/>
      <c r="K97" s="7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4" t="s">
        <v>25</v>
      </c>
      <c r="B98" s="74">
        <v>0</v>
      </c>
      <c r="C98" s="74">
        <v>0</v>
      </c>
      <c r="D98" s="95">
        <v>0</v>
      </c>
      <c r="E98" s="93">
        <v>0</v>
      </c>
      <c r="F98" s="74">
        <v>1504680.97</v>
      </c>
      <c r="G98" s="95">
        <v>2381084</v>
      </c>
      <c r="H98" s="74">
        <v>-876403.03</v>
      </c>
      <c r="I98" s="93">
        <v>-0.36806892574978456</v>
      </c>
      <c r="J98" s="74"/>
      <c r="K98" s="74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4"/>
      <c r="B99" s="74"/>
      <c r="C99" s="55"/>
      <c r="D99" s="95"/>
      <c r="E99" s="74"/>
      <c r="F99" s="74"/>
      <c r="G99" s="95"/>
      <c r="H99" s="74"/>
      <c r="I99" s="74"/>
      <c r="J99" s="74"/>
      <c r="K99" s="7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4" t="s">
        <v>26</v>
      </c>
      <c r="B100" s="74">
        <v>490279.32</v>
      </c>
      <c r="C100" s="74">
        <v>749049.3</v>
      </c>
      <c r="D100" s="95">
        <v>-258769.98000000004</v>
      </c>
      <c r="E100" s="93">
        <v>-0.34546455086467609</v>
      </c>
      <c r="F100" s="74">
        <v>4866935.12</v>
      </c>
      <c r="G100" s="95">
        <v>6727836.2999999998</v>
      </c>
      <c r="H100" s="74">
        <v>-1860901.1799999997</v>
      </c>
      <c r="I100" s="93">
        <v>-0.27659727392594252</v>
      </c>
      <c r="J100" s="74"/>
      <c r="K100" s="74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4"/>
      <c r="B101" s="74"/>
      <c r="C101" s="55"/>
      <c r="D101" s="95"/>
      <c r="E101" s="74"/>
      <c r="F101" s="74"/>
      <c r="G101" s="95"/>
      <c r="H101" s="74"/>
      <c r="I101" s="74"/>
      <c r="J101" s="74"/>
      <c r="K101" s="7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4" t="s">
        <v>27</v>
      </c>
      <c r="B102" s="74">
        <v>0</v>
      </c>
      <c r="C102" s="74">
        <v>0</v>
      </c>
      <c r="D102" s="95">
        <v>0</v>
      </c>
      <c r="E102" s="93">
        <v>0</v>
      </c>
      <c r="F102" s="74">
        <v>0</v>
      </c>
      <c r="G102" s="95">
        <v>0</v>
      </c>
      <c r="H102" s="74">
        <v>0</v>
      </c>
      <c r="I102" s="93">
        <v>0</v>
      </c>
      <c r="J102" s="74"/>
      <c r="K102" s="74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4"/>
      <c r="B103" s="74"/>
      <c r="C103" s="55"/>
      <c r="D103" s="95"/>
      <c r="E103" s="74"/>
      <c r="F103" s="74"/>
      <c r="G103" s="95"/>
      <c r="H103" s="74"/>
      <c r="I103" s="74"/>
      <c r="J103" s="74"/>
      <c r="K103" s="7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4" t="s">
        <v>28</v>
      </c>
      <c r="B104" s="74">
        <v>8797.65</v>
      </c>
      <c r="C104" s="74">
        <v>2924.2199999999993</v>
      </c>
      <c r="D104" s="95">
        <v>5873.43</v>
      </c>
      <c r="E104" s="93">
        <v>2.0085458686418947</v>
      </c>
      <c r="F104" s="74">
        <v>7065216.7600000016</v>
      </c>
      <c r="G104" s="95">
        <v>6323621.2199999997</v>
      </c>
      <c r="H104" s="74">
        <v>741595.5400000019</v>
      </c>
      <c r="I104" s="93">
        <v>0.11727387112538058</v>
      </c>
      <c r="J104" s="74"/>
      <c r="K104" s="74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4"/>
      <c r="B105" s="74"/>
      <c r="C105" s="55"/>
      <c r="D105" s="95"/>
      <c r="E105" s="74"/>
      <c r="F105" s="74"/>
      <c r="G105" s="95"/>
      <c r="H105" s="74"/>
      <c r="I105" s="74"/>
      <c r="J105" s="74"/>
      <c r="K105" s="7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4" t="s">
        <v>29</v>
      </c>
      <c r="B106" s="74">
        <v>0</v>
      </c>
      <c r="C106" s="74">
        <v>0</v>
      </c>
      <c r="D106" s="95">
        <v>0</v>
      </c>
      <c r="E106" s="93">
        <v>0</v>
      </c>
      <c r="F106" s="74">
        <v>0</v>
      </c>
      <c r="G106" s="95">
        <v>0</v>
      </c>
      <c r="H106" s="74">
        <v>0</v>
      </c>
      <c r="I106" s="93">
        <v>0</v>
      </c>
      <c r="J106" s="74"/>
      <c r="K106" s="74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4"/>
      <c r="B107" s="74"/>
      <c r="C107" s="55"/>
      <c r="D107" s="95"/>
      <c r="E107" s="93"/>
      <c r="F107" s="74"/>
      <c r="G107" s="95"/>
      <c r="H107" s="74"/>
      <c r="I107" s="74"/>
      <c r="J107" s="74"/>
      <c r="K107" s="74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4" t="s">
        <v>204</v>
      </c>
      <c r="B108" s="74">
        <v>326402.69999999995</v>
      </c>
      <c r="C108" s="74">
        <v>324254.5</v>
      </c>
      <c r="D108" s="95">
        <v>2148.1999999999534</v>
      </c>
      <c r="E108" s="93">
        <v>6.625042983212117E-3</v>
      </c>
      <c r="F108" s="74">
        <v>3552415.92</v>
      </c>
      <c r="G108" s="95">
        <v>3598999.5</v>
      </c>
      <c r="H108" s="74">
        <v>-46583.580000000075</v>
      </c>
      <c r="I108" s="93">
        <v>-1.2943480542300736E-2</v>
      </c>
      <c r="J108" s="74"/>
      <c r="K108" s="74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4"/>
      <c r="B109" s="74"/>
      <c r="C109" s="95"/>
      <c r="D109" s="95"/>
      <c r="E109" s="74"/>
      <c r="F109" s="74"/>
      <c r="G109" s="95"/>
      <c r="H109" s="74"/>
      <c r="I109" s="74"/>
      <c r="J109" s="74"/>
      <c r="K109" s="74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4" t="s">
        <v>30</v>
      </c>
      <c r="B110" s="74">
        <v>0</v>
      </c>
      <c r="C110" s="74">
        <v>0</v>
      </c>
      <c r="D110" s="95">
        <v>0</v>
      </c>
      <c r="E110" s="93">
        <v>0</v>
      </c>
      <c r="F110" s="74">
        <v>1200000</v>
      </c>
      <c r="G110" s="95">
        <v>1200000</v>
      </c>
      <c r="H110" s="74">
        <v>0</v>
      </c>
      <c r="I110" s="93">
        <v>0</v>
      </c>
      <c r="J110" s="74"/>
      <c r="K110" s="74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4"/>
      <c r="B111" s="74"/>
      <c r="C111" s="55"/>
      <c r="D111" s="95"/>
      <c r="E111" s="74"/>
      <c r="F111" s="74"/>
      <c r="G111" s="95"/>
      <c r="H111" s="74"/>
      <c r="I111" s="74"/>
      <c r="J111" s="74"/>
      <c r="K111" s="74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4" t="s">
        <v>31</v>
      </c>
      <c r="B112" s="96">
        <v>14612932.6</v>
      </c>
      <c r="C112" s="96">
        <v>14940388.32</v>
      </c>
      <c r="D112" s="108">
        <v>-327455.72000000067</v>
      </c>
      <c r="E112" s="97">
        <v>-2.1917483868986926E-2</v>
      </c>
      <c r="F112" s="96">
        <v>103313805.44999999</v>
      </c>
      <c r="G112" s="108">
        <v>113054649.31999999</v>
      </c>
      <c r="H112" s="96">
        <v>-9740843.8700000048</v>
      </c>
      <c r="I112" s="97">
        <v>-8.6160489007653718E-2</v>
      </c>
      <c r="J112" s="74"/>
      <c r="K112" s="74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4"/>
      <c r="B113" s="74"/>
      <c r="C113" s="74"/>
      <c r="D113" s="55"/>
      <c r="E113" s="74"/>
      <c r="F113" s="74"/>
      <c r="G113" s="95"/>
      <c r="H113" s="74"/>
      <c r="I113" s="74"/>
      <c r="J113" s="74"/>
      <c r="K113" s="74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4" t="s">
        <v>205</v>
      </c>
      <c r="B114" s="74">
        <v>495238367.40999997</v>
      </c>
      <c r="C114" s="74">
        <v>493186477.11000001</v>
      </c>
      <c r="D114" s="95">
        <v>2051890.3000000194</v>
      </c>
      <c r="E114" s="93">
        <v>4.1604755913499372E-3</v>
      </c>
      <c r="F114" s="74">
        <v>3286501259.4799995</v>
      </c>
      <c r="G114" s="95">
        <v>3190338291.1100001</v>
      </c>
      <c r="H114" s="74">
        <v>96162968.370000035</v>
      </c>
      <c r="I114" s="93">
        <v>3.0141934677573794E-2</v>
      </c>
      <c r="J114" s="74"/>
      <c r="K114" s="74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4"/>
      <c r="B115" s="55"/>
      <c r="C115" s="74"/>
      <c r="D115" s="55"/>
      <c r="E115" s="74"/>
      <c r="F115" s="74"/>
      <c r="G115" s="95"/>
      <c r="H115" s="74"/>
      <c r="I115" s="74"/>
      <c r="J115" s="74"/>
      <c r="K115" s="74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4" t="s">
        <v>206</v>
      </c>
      <c r="B116" s="74">
        <v>0</v>
      </c>
      <c r="C116" s="74">
        <v>0</v>
      </c>
      <c r="D116" s="55">
        <v>0</v>
      </c>
      <c r="E116" s="93">
        <v>0</v>
      </c>
      <c r="F116" s="74">
        <v>0</v>
      </c>
      <c r="G116" s="74">
        <v>0</v>
      </c>
      <c r="H116" s="74">
        <v>0</v>
      </c>
      <c r="I116" s="93">
        <v>0</v>
      </c>
      <c r="J116" s="74"/>
      <c r="K116" s="74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4"/>
      <c r="B117" s="74"/>
      <c r="C117" s="74"/>
      <c r="D117" s="55"/>
      <c r="E117" s="74"/>
      <c r="F117" s="74"/>
      <c r="G117" s="95"/>
      <c r="H117" s="74"/>
      <c r="I117" s="74"/>
      <c r="J117" s="74"/>
      <c r="K117" s="74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4" t="s">
        <v>32</v>
      </c>
      <c r="B118" s="101">
        <v>495238367.40999997</v>
      </c>
      <c r="C118" s="101">
        <v>493186477.11000001</v>
      </c>
      <c r="D118" s="101">
        <v>2051890.3000000194</v>
      </c>
      <c r="E118" s="102">
        <v>4.1604755913499372E-3</v>
      </c>
      <c r="F118" s="109">
        <v>3286501259.4799995</v>
      </c>
      <c r="G118" s="109">
        <v>3190338291.1100001</v>
      </c>
      <c r="H118" s="101">
        <v>96162968.370000035</v>
      </c>
      <c r="I118" s="102">
        <v>3.0141934677573794E-2</v>
      </c>
      <c r="J118" s="74"/>
      <c r="K118" s="74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4"/>
      <c r="B119" s="72"/>
      <c r="C119" s="73"/>
      <c r="D119" s="55"/>
      <c r="E119" s="74"/>
      <c r="F119" s="74"/>
      <c r="G119" s="75"/>
      <c r="H119" s="74"/>
      <c r="I119" s="74"/>
      <c r="J119" s="74"/>
      <c r="K119" s="7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4" t="s">
        <v>33</v>
      </c>
      <c r="B120" s="72"/>
      <c r="C120" s="73"/>
      <c r="D120" s="55"/>
      <c r="E120" s="74"/>
      <c r="F120" s="74"/>
      <c r="G120" s="75"/>
      <c r="H120" s="74"/>
      <c r="I120" s="74"/>
      <c r="J120" s="74"/>
      <c r="K120" s="7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0"/>
      <c r="B121" s="66"/>
      <c r="C121" s="69"/>
      <c r="D121" s="67"/>
      <c r="E121" s="3"/>
      <c r="F121" s="12"/>
      <c r="G121" s="6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0"/>
      <c r="B122" s="66"/>
      <c r="C122" s="69"/>
      <c r="D122" s="67"/>
      <c r="E122" s="3"/>
      <c r="F122" s="12"/>
      <c r="G122" s="6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2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2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1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1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2" t="s">
        <v>337</v>
      </c>
      <c r="E128" s="112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344</v>
      </c>
      <c r="C129" s="54" t="s">
        <v>344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2013</v>
      </c>
      <c r="C130" s="30">
        <v>2012</v>
      </c>
      <c r="D130" s="113">
        <v>41364</v>
      </c>
      <c r="E130" s="49">
        <v>40999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0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156200919.49000001</v>
      </c>
      <c r="C133" s="20">
        <v>157862419.96000001</v>
      </c>
      <c r="D133" s="20">
        <v>1305510427.3399999</v>
      </c>
      <c r="E133" s="20">
        <v>1274355735.1600001</v>
      </c>
      <c r="F133" s="20">
        <v>31154692.179999828</v>
      </c>
      <c r="G133" s="21">
        <v>2.4399999999999977E-2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4">
        <v>1666666</v>
      </c>
      <c r="C134" s="44">
        <v>1666666</v>
      </c>
      <c r="D134" s="44">
        <v>14999994</v>
      </c>
      <c r="E134" s="44">
        <v>14999994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4">
        <v>29623978.460000001</v>
      </c>
      <c r="C135" s="44">
        <v>28792980.129999992</v>
      </c>
      <c r="D135" s="45">
        <v>296226583.42999995</v>
      </c>
      <c r="E135" s="45">
        <v>287424934.15999997</v>
      </c>
      <c r="F135" s="44">
        <v>8801649.2699999809</v>
      </c>
      <c r="G135" s="21">
        <v>3.0599999999999961E-2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4">
        <v>0</v>
      </c>
      <c r="C136" s="44">
        <v>0</v>
      </c>
      <c r="D136" s="45">
        <v>6618823.1100000003</v>
      </c>
      <c r="E136" s="45">
        <v>6287118.6600000001</v>
      </c>
      <c r="F136" s="44">
        <v>331704.45000000019</v>
      </c>
      <c r="G136" s="21">
        <v>5.2799999999999958E-2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4">
        <v>370206.25</v>
      </c>
      <c r="C137" s="44">
        <v>175238</v>
      </c>
      <c r="D137" s="44">
        <v>5168936.45</v>
      </c>
      <c r="E137" s="44">
        <v>2527257.59</v>
      </c>
      <c r="F137" s="44">
        <v>2641678.8600000003</v>
      </c>
      <c r="G137" s="21">
        <v>1.0453000000000001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4">
        <v>1438916.8</v>
      </c>
      <c r="C138" s="44">
        <v>2408627.11</v>
      </c>
      <c r="D138" s="44">
        <v>41999999.999999993</v>
      </c>
      <c r="E138" s="44">
        <v>42000000</v>
      </c>
      <c r="F138" s="44">
        <v>0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4">
        <v>23433809.460000001</v>
      </c>
      <c r="C139" s="44">
        <v>22506186.039999999</v>
      </c>
      <c r="D139" s="44">
        <v>185839240.99000001</v>
      </c>
      <c r="E139" s="44">
        <v>181028924.81999996</v>
      </c>
      <c r="F139" s="44">
        <v>4810316.1700000465</v>
      </c>
      <c r="G139" s="21">
        <v>2.6599999999999957E-2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4">
        <v>6723</v>
      </c>
      <c r="C140" s="44">
        <v>5923.38</v>
      </c>
      <c r="D140" s="44">
        <v>319093.92000000004</v>
      </c>
      <c r="E140" s="44">
        <v>59298.23</v>
      </c>
      <c r="F140" s="44">
        <v>259795.69000000003</v>
      </c>
      <c r="G140" s="21">
        <v>4.3811999999999998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4">
        <v>11611285.390000001</v>
      </c>
      <c r="C141" s="44">
        <v>10945523.050000001</v>
      </c>
      <c r="D141" s="44">
        <v>114792101.25</v>
      </c>
      <c r="E141" s="44">
        <v>102381802.27999999</v>
      </c>
      <c r="F141" s="44">
        <v>12410298.970000014</v>
      </c>
      <c r="G141" s="21">
        <v>0.12119999999999997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4">
        <v>71379.12</v>
      </c>
      <c r="C142" s="44">
        <v>60523.24</v>
      </c>
      <c r="D142" s="44">
        <v>374182.5</v>
      </c>
      <c r="E142" s="44">
        <v>209837.77999999997</v>
      </c>
      <c r="F142" s="44">
        <v>164344.72000000003</v>
      </c>
      <c r="G142" s="21">
        <v>0.7831999999999999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4">
        <v>723445.26</v>
      </c>
      <c r="C143" s="44">
        <v>807655.96</v>
      </c>
      <c r="D143" s="44">
        <v>6739507.7300000004</v>
      </c>
      <c r="E143" s="44">
        <v>6825017.21</v>
      </c>
      <c r="F143" s="44">
        <v>-85509.479999999516</v>
      </c>
      <c r="G143" s="21">
        <v>-1.2499999999999956E-2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4">
        <v>58696</v>
      </c>
      <c r="C144" s="44">
        <v>57736</v>
      </c>
      <c r="D144" s="44">
        <v>620986</v>
      </c>
      <c r="E144" s="44">
        <v>600388</v>
      </c>
      <c r="F144" s="44">
        <v>20598</v>
      </c>
      <c r="G144" s="21">
        <v>3.4299999999999997E-2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4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4">
        <v>150000</v>
      </c>
      <c r="C146" s="44">
        <v>150000</v>
      </c>
      <c r="D146" s="44">
        <v>1350000</v>
      </c>
      <c r="E146" s="44">
        <v>1350000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4">
        <v>202215</v>
      </c>
      <c r="C147" s="44">
        <v>137088</v>
      </c>
      <c r="D147" s="44">
        <v>2628630</v>
      </c>
      <c r="E147" s="44">
        <v>2546763</v>
      </c>
      <c r="F147" s="44">
        <v>81867</v>
      </c>
      <c r="G147" s="21">
        <v>3.2100000000000017E-2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4">
        <v>31407.200000000001</v>
      </c>
      <c r="C148" s="44">
        <v>30337.599999999999</v>
      </c>
      <c r="D148" s="44">
        <v>292665.59999999998</v>
      </c>
      <c r="E148" s="44">
        <v>299698.59999999998</v>
      </c>
      <c r="F148" s="44">
        <v>-7033</v>
      </c>
      <c r="G148" s="21">
        <v>-2.3499999999999965E-2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5">
        <v>250000</v>
      </c>
      <c r="C149" s="41">
        <v>250000</v>
      </c>
      <c r="D149" s="41">
        <v>2250000</v>
      </c>
      <c r="E149" s="41">
        <v>2250000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225839647.43000001</v>
      </c>
      <c r="C150" s="20">
        <v>225856904.47000003</v>
      </c>
      <c r="D150" s="20">
        <v>1985731172.3199999</v>
      </c>
      <c r="E150" s="20">
        <v>1925146769.49</v>
      </c>
      <c r="F150" s="20">
        <v>60584402.829999872</v>
      </c>
      <c r="G150" s="21">
        <v>3.1500000000000083E-2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6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0" t="s">
        <v>271</v>
      </c>
      <c r="B152" s="116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18002127.059999999</v>
      </c>
      <c r="C153" s="20">
        <v>16811696.600000001</v>
      </c>
      <c r="D153" s="20">
        <v>164545136.00999999</v>
      </c>
      <c r="E153" s="20">
        <v>150573178.49999997</v>
      </c>
      <c r="F153" s="20">
        <v>13971957.51000002</v>
      </c>
      <c r="G153" s="21">
        <v>9.2799999999999994E-2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4">
        <v>2590905.44</v>
      </c>
      <c r="C154" s="44">
        <v>2701316.35</v>
      </c>
      <c r="D154" s="44">
        <v>23178784.600000001</v>
      </c>
      <c r="E154" s="44">
        <v>22026683.420000002</v>
      </c>
      <c r="F154" s="44">
        <v>1152101.1799999997</v>
      </c>
      <c r="G154" s="21">
        <v>5.2300000000000013E-2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4">
        <v>0</v>
      </c>
      <c r="C155" s="44">
        <v>78235.89</v>
      </c>
      <c r="D155" s="44">
        <v>4000000</v>
      </c>
      <c r="E155" s="44">
        <v>4000000.0000000005</v>
      </c>
      <c r="F155" s="44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4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5">
        <v>2447443.2200000002</v>
      </c>
      <c r="C157" s="41">
        <v>2269036.92</v>
      </c>
      <c r="D157" s="41">
        <v>19664416.039999999</v>
      </c>
      <c r="E157" s="41">
        <v>17971669.68</v>
      </c>
      <c r="F157" s="41">
        <v>1692746.3599999994</v>
      </c>
      <c r="G157" s="22">
        <v>9.4200000000000061E-2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23040475.719999999</v>
      </c>
      <c r="C158" s="20">
        <v>21860285.760000005</v>
      </c>
      <c r="D158" s="20">
        <v>211388336.64999998</v>
      </c>
      <c r="E158" s="20">
        <v>194571531.59999996</v>
      </c>
      <c r="F158" s="20">
        <v>16816805.050000019</v>
      </c>
      <c r="G158" s="21">
        <v>8.6400000000000032E-2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0" t="s">
        <v>274</v>
      </c>
      <c r="B160" s="11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73461127</v>
      </c>
      <c r="C161" s="20">
        <v>67252209.430000007</v>
      </c>
      <c r="D161" s="20">
        <v>1006927049.84</v>
      </c>
      <c r="E161" s="20">
        <v>916044161.08999991</v>
      </c>
      <c r="F161" s="20">
        <v>90882888.750000119</v>
      </c>
      <c r="G161" s="21">
        <v>9.9199999999999955E-2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17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17">
        <v>0</v>
      </c>
      <c r="C163" s="46">
        <v>873000</v>
      </c>
      <c r="D163" s="46">
        <v>-5235592.2699999996</v>
      </c>
      <c r="E163" s="46">
        <v>7857000</v>
      </c>
      <c r="F163" s="46">
        <v>-13092592.27</v>
      </c>
      <c r="G163" s="34">
        <v>-1.6663999999999999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17">
        <v>0</v>
      </c>
      <c r="C164" s="46">
        <v>20000</v>
      </c>
      <c r="D164" s="46">
        <v>60000</v>
      </c>
      <c r="E164" s="46">
        <v>180000</v>
      </c>
      <c r="F164" s="46">
        <v>-120000</v>
      </c>
      <c r="G164" s="34">
        <v>-0.66670000000000007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17">
        <v>0</v>
      </c>
      <c r="C165" s="46">
        <v>0</v>
      </c>
      <c r="D165" s="46">
        <v>1713320.25</v>
      </c>
      <c r="E165" s="46">
        <v>0</v>
      </c>
      <c r="F165" s="46">
        <v>1713320.25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17">
        <v>0</v>
      </c>
      <c r="C166" s="46">
        <v>80000</v>
      </c>
      <c r="D166" s="46">
        <v>614187</v>
      </c>
      <c r="E166" s="46">
        <v>720000</v>
      </c>
      <c r="F166" s="46">
        <v>-105813</v>
      </c>
      <c r="G166" s="34">
        <v>-0.14700000000000002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5">
        <v>57788859.810000002</v>
      </c>
      <c r="C167" s="41">
        <v>67000000</v>
      </c>
      <c r="D167" s="37">
        <v>175138933.97</v>
      </c>
      <c r="E167" s="37">
        <v>330000000</v>
      </c>
      <c r="F167" s="37">
        <v>-154861066.03</v>
      </c>
      <c r="G167" s="22">
        <v>-0.46930000000000005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131249986.81</v>
      </c>
      <c r="C168" s="20">
        <v>135225209.43000001</v>
      </c>
      <c r="D168" s="20">
        <v>1179217898.79</v>
      </c>
      <c r="E168" s="20">
        <v>1254801161.0899999</v>
      </c>
      <c r="F168" s="20">
        <v>-75583262.299999878</v>
      </c>
      <c r="G168" s="21">
        <v>-6.0200000000000031E-2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0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195286062.15000001</v>
      </c>
      <c r="C171" s="20">
        <v>206986291.24000001</v>
      </c>
      <c r="D171" s="20">
        <v>347235486.73000002</v>
      </c>
      <c r="E171" s="20">
        <v>387806377.99000001</v>
      </c>
      <c r="F171" s="20">
        <v>-40570891.25999999</v>
      </c>
      <c r="G171" s="21">
        <v>-0.10460000000000003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5">
        <v>5318840.7000000011</v>
      </c>
      <c r="C172" s="41">
        <v>3342328.9599999995</v>
      </c>
      <c r="D172" s="41">
        <v>67668043.809999987</v>
      </c>
      <c r="E172" s="41">
        <v>34674242.899999999</v>
      </c>
      <c r="F172" s="41">
        <v>32993800.909999989</v>
      </c>
      <c r="G172" s="22">
        <v>0.95150000000000001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200604902.84999999</v>
      </c>
      <c r="C173" s="20">
        <v>210328620.20000002</v>
      </c>
      <c r="D173" s="20">
        <v>414903530.54000002</v>
      </c>
      <c r="E173" s="20">
        <v>422480620.88999999</v>
      </c>
      <c r="F173" s="20">
        <v>-7577090.3500000015</v>
      </c>
      <c r="G173" s="21">
        <v>-1.7900000000000027E-2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0" t="s">
        <v>281</v>
      </c>
      <c r="B175" s="11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6223276.5</v>
      </c>
      <c r="C176" s="20">
        <v>6100483.79</v>
      </c>
      <c r="D176" s="20">
        <v>57674998.690000005</v>
      </c>
      <c r="E176" s="20">
        <v>58451806.810000002</v>
      </c>
      <c r="F176" s="20">
        <v>-776808.11999999732</v>
      </c>
      <c r="G176" s="21">
        <v>-1.3299999999999979E-2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18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18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18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5">
        <v>1750527.79</v>
      </c>
      <c r="C180" s="41">
        <v>1623352.51</v>
      </c>
      <c r="D180" s="41">
        <v>13186080.870000001</v>
      </c>
      <c r="E180" s="41">
        <v>13498865.65</v>
      </c>
      <c r="F180" s="41">
        <v>-312784.77999999933</v>
      </c>
      <c r="G180" s="22">
        <v>-2.3199999999999998E-2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7973804.29</v>
      </c>
      <c r="C181" s="20">
        <v>7723836.2999999998</v>
      </c>
      <c r="D181" s="20">
        <v>70861079.560000002</v>
      </c>
      <c r="E181" s="20">
        <v>71950672.460000008</v>
      </c>
      <c r="F181" s="20">
        <v>-1089592.8999999966</v>
      </c>
      <c r="G181" s="21">
        <v>-1.5100000000000002E-2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4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0" t="s">
        <v>49</v>
      </c>
      <c r="B183" s="114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824912.61</v>
      </c>
      <c r="C184" s="20">
        <v>587608.81000000006</v>
      </c>
      <c r="D184" s="20">
        <v>4918881.3000000007</v>
      </c>
      <c r="E184" s="20">
        <v>8066055.6799999978</v>
      </c>
      <c r="F184" s="20">
        <v>-3147174.3799999971</v>
      </c>
      <c r="G184" s="21">
        <v>-0.39019999999999999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18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18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18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5">
        <v>174083.99</v>
      </c>
      <c r="C188" s="41">
        <v>277102.23</v>
      </c>
      <c r="D188" s="41">
        <v>2410399.21</v>
      </c>
      <c r="E188" s="41">
        <v>4176340.4999999995</v>
      </c>
      <c r="F188" s="41">
        <v>-1765941.2899999996</v>
      </c>
      <c r="G188" s="22">
        <v>-0.42279999999999995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998996.6</v>
      </c>
      <c r="C189" s="20">
        <v>864711.04</v>
      </c>
      <c r="D189" s="20">
        <v>7329280.5100000007</v>
      </c>
      <c r="E189" s="20">
        <v>12242396.179999998</v>
      </c>
      <c r="F189" s="20">
        <v>-4913115.6699999962</v>
      </c>
      <c r="G189" s="21">
        <v>-0.40129999999999999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0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14612932.6</v>
      </c>
      <c r="C192" s="20">
        <v>14940388.32</v>
      </c>
      <c r="D192" s="20">
        <v>103313805.69999999</v>
      </c>
      <c r="E192" s="20">
        <v>113054651.69999999</v>
      </c>
      <c r="F192" s="50">
        <v>-9740846</v>
      </c>
      <c r="G192" s="21">
        <v>-8.6200000000000054E-2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4">
        <v>6673012.1299999999</v>
      </c>
      <c r="C193" s="44">
        <v>7632393.1900000004</v>
      </c>
      <c r="D193" s="44">
        <v>65658817.780000001</v>
      </c>
      <c r="E193" s="44">
        <v>67076816.019999988</v>
      </c>
      <c r="F193" s="51">
        <v>-1417998.2399999872</v>
      </c>
      <c r="G193" s="21">
        <v>-2.1100000000000008E-2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4">
        <v>3000000</v>
      </c>
      <c r="C194" s="44">
        <v>3000000</v>
      </c>
      <c r="D194" s="44">
        <v>27000000</v>
      </c>
      <c r="E194" s="44">
        <v>27000000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4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5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24285944.73</v>
      </c>
      <c r="C197" s="20">
        <v>25572781.510000002</v>
      </c>
      <c r="D197" s="20">
        <v>195972623.47999999</v>
      </c>
      <c r="E197" s="20">
        <v>207131467.71999997</v>
      </c>
      <c r="F197" s="20">
        <v>-11158844.23999998</v>
      </c>
      <c r="G197" s="21">
        <v>-5.3899999999999948E-2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4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4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4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4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1" t="s">
        <v>336</v>
      </c>
      <c r="B203" s="114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1" t="s">
        <v>328</v>
      </c>
      <c r="B204" s="114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19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19" t="s">
        <v>344</v>
      </c>
      <c r="C206" s="7" t="s">
        <v>313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0">
        <v>2013</v>
      </c>
      <c r="C207" s="19">
        <v>2012</v>
      </c>
      <c r="D207" s="48">
        <v>41364</v>
      </c>
      <c r="E207" s="49">
        <v>40999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4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0" t="s">
        <v>56</v>
      </c>
      <c r="B209" s="114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4">
        <v>22776166.84</v>
      </c>
      <c r="C211" s="44">
        <v>21299514.379999999</v>
      </c>
      <c r="D211" s="44">
        <v>213190961.46000001</v>
      </c>
      <c r="E211" s="44">
        <v>215172259.22</v>
      </c>
      <c r="F211" s="44">
        <v>-1981297.7599999905</v>
      </c>
      <c r="G211" s="21">
        <v>-9.199999999999986E-3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4">
        <v>4000000</v>
      </c>
      <c r="C212" s="44">
        <v>4000000</v>
      </c>
      <c r="D212" s="44">
        <v>39123007.350000001</v>
      </c>
      <c r="E212" s="44">
        <v>39763152.280000001</v>
      </c>
      <c r="F212" s="44">
        <v>-640144.9299999997</v>
      </c>
      <c r="G212" s="21">
        <v>-1.6100000000000003E-2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4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4">
        <v>1513442.12</v>
      </c>
      <c r="C214" s="44">
        <v>1513442.08</v>
      </c>
      <c r="D214" s="44">
        <v>39756271.339999996</v>
      </c>
      <c r="E214" s="44">
        <v>39716477.849999994</v>
      </c>
      <c r="F214" s="44">
        <v>39793.490000002086</v>
      </c>
      <c r="G214" s="21">
        <v>9.9999999999988987E-4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4">
        <v>69869.2</v>
      </c>
      <c r="C215" s="44">
        <v>227657.65</v>
      </c>
      <c r="D215" s="44">
        <v>1944645.8399999999</v>
      </c>
      <c r="E215" s="44">
        <v>2241777.0900000003</v>
      </c>
      <c r="F215" s="44">
        <v>-297131.25000000047</v>
      </c>
      <c r="G215" s="21">
        <v>-0.13249999999999995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4">
        <v>423755.98</v>
      </c>
      <c r="C216" s="44">
        <v>426979.17000000004</v>
      </c>
      <c r="D216" s="44">
        <v>3951795.1199999996</v>
      </c>
      <c r="E216" s="44">
        <v>4214901.6100000003</v>
      </c>
      <c r="F216" s="44">
        <v>-263106.49000000069</v>
      </c>
      <c r="G216" s="21">
        <v>-6.2400000000000011E-2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4">
        <v>763047.18</v>
      </c>
      <c r="C217" s="44">
        <v>713000.43</v>
      </c>
      <c r="D217" s="44">
        <v>7265833.3399999999</v>
      </c>
      <c r="E217" s="44">
        <v>7317419.1799999997</v>
      </c>
      <c r="F217" s="44">
        <v>-51585.839999999851</v>
      </c>
      <c r="G217" s="21">
        <v>-7.0000000000000062E-3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4">
        <v>33855.760000000002</v>
      </c>
      <c r="C218" s="44">
        <v>28388.52</v>
      </c>
      <c r="D218" s="44">
        <v>208072.03</v>
      </c>
      <c r="E218" s="44">
        <v>183690.21</v>
      </c>
      <c r="F218" s="44">
        <v>24381.820000000007</v>
      </c>
      <c r="G218" s="21">
        <v>0.13270000000000004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4">
        <v>13068.32</v>
      </c>
      <c r="C219" s="44">
        <v>10957.97</v>
      </c>
      <c r="D219" s="44">
        <v>80315.819999999978</v>
      </c>
      <c r="E219" s="44">
        <v>70904.41</v>
      </c>
      <c r="F219" s="44">
        <v>9411.4099999999744</v>
      </c>
      <c r="G219" s="21">
        <v>0.13270000000000004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4">
        <v>110925.55</v>
      </c>
      <c r="C220" s="44">
        <v>110925.55</v>
      </c>
      <c r="D220" s="44">
        <v>1200706.25</v>
      </c>
      <c r="E220" s="44">
        <v>1200706.21</v>
      </c>
      <c r="F220" s="44">
        <v>4.0000000037252903E-2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4">
        <v>139211.87</v>
      </c>
      <c r="C221" s="44">
        <v>129201.97</v>
      </c>
      <c r="D221" s="44">
        <v>1280335.71</v>
      </c>
      <c r="E221" s="44">
        <v>1217931.18</v>
      </c>
      <c r="F221" s="44">
        <v>62404.530000000028</v>
      </c>
      <c r="G221" s="21">
        <v>5.1199999999999912E-2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4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4">
        <v>10209.43</v>
      </c>
      <c r="C223" s="44">
        <v>7355.54</v>
      </c>
      <c r="D223" s="44">
        <v>121992.24999999994</v>
      </c>
      <c r="E223" s="44">
        <v>121834.85999999999</v>
      </c>
      <c r="F223" s="44">
        <v>157.38999999995576</v>
      </c>
      <c r="G223" s="21">
        <v>1.3000000000000789E-3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4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17">
        <v>1051.78</v>
      </c>
      <c r="C225" s="46">
        <v>1331661.5000000002</v>
      </c>
      <c r="D225" s="46">
        <v>5796916.8600000003</v>
      </c>
      <c r="E225" s="46">
        <v>7342024.9200000009</v>
      </c>
      <c r="F225" s="46">
        <v>-1545108.0600000005</v>
      </c>
      <c r="G225" s="34">
        <v>-0.21040000000000003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17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1">
        <v>29854604.030000005</v>
      </c>
      <c r="C227" s="32">
        <v>29799084.759999998</v>
      </c>
      <c r="D227" s="32">
        <v>322720853.36999989</v>
      </c>
      <c r="E227" s="32">
        <v>327363079.02000004</v>
      </c>
      <c r="F227" s="32">
        <v>-4642225.6499999892</v>
      </c>
      <c r="G227" s="35">
        <v>-1.419999999999999E-2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6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0" t="s">
        <v>70</v>
      </c>
      <c r="B229" s="114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490279.32</v>
      </c>
      <c r="C230" s="20">
        <v>749049.3</v>
      </c>
      <c r="D230" s="20">
        <v>4866935.53</v>
      </c>
      <c r="E230" s="20">
        <v>6727836.4399999995</v>
      </c>
      <c r="F230" s="20">
        <v>-1860900.9099999992</v>
      </c>
      <c r="G230" s="21">
        <v>-0.27659999999999996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4">
        <v>4696997.6500000004</v>
      </c>
      <c r="C231" s="44">
        <v>4066987.78</v>
      </c>
      <c r="D231" s="44">
        <v>38038633.260000005</v>
      </c>
      <c r="E231" s="44">
        <v>32650527.670000002</v>
      </c>
      <c r="F231" s="44">
        <v>5388105.5900000036</v>
      </c>
      <c r="G231" s="21">
        <v>0.16500000000000004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4">
        <v>1027188</v>
      </c>
      <c r="C232" s="44">
        <v>1325489.5</v>
      </c>
      <c r="D232" s="44">
        <v>10973629.5</v>
      </c>
      <c r="E232" s="44">
        <v>11168590.5</v>
      </c>
      <c r="F232" s="44">
        <v>-194961</v>
      </c>
      <c r="G232" s="21">
        <v>-1.749999999999996E-2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4">
        <v>2100</v>
      </c>
      <c r="C233" s="44">
        <v>2100</v>
      </c>
      <c r="D233" s="44">
        <v>18020</v>
      </c>
      <c r="E233" s="44">
        <v>18980</v>
      </c>
      <c r="F233" s="44">
        <v>-960</v>
      </c>
      <c r="G233" s="21">
        <v>-5.0599999999999978E-2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4">
        <v>745420</v>
      </c>
      <c r="C234" s="44">
        <v>973692</v>
      </c>
      <c r="D234" s="44">
        <v>8032876</v>
      </c>
      <c r="E234" s="44">
        <v>8199172</v>
      </c>
      <c r="F234" s="44">
        <v>-166296</v>
      </c>
      <c r="G234" s="21">
        <v>-2.0299999999999985E-2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4">
        <v>1928512.83</v>
      </c>
      <c r="C235" s="44">
        <v>1663568.81</v>
      </c>
      <c r="D235" s="44">
        <v>19230974.960000001</v>
      </c>
      <c r="E235" s="44">
        <v>18447441.619999997</v>
      </c>
      <c r="F235" s="44">
        <v>783533.34000000358</v>
      </c>
      <c r="G235" s="21">
        <v>4.2499999999999982E-2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4">
        <v>216</v>
      </c>
      <c r="C236" s="44">
        <v>144</v>
      </c>
      <c r="D236" s="44">
        <v>1656</v>
      </c>
      <c r="E236" s="44">
        <v>1848</v>
      </c>
      <c r="F236" s="44">
        <v>-192</v>
      </c>
      <c r="G236" s="21">
        <v>-0.10389999999999999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4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4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4">
        <v>20249</v>
      </c>
      <c r="C239" s="44">
        <v>21720</v>
      </c>
      <c r="D239" s="44">
        <v>303676</v>
      </c>
      <c r="E239" s="44">
        <v>310575.82</v>
      </c>
      <c r="F239" s="44">
        <v>-6899.820000000007</v>
      </c>
      <c r="G239" s="21">
        <v>-2.2199999999999998E-2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4">
        <v>17454.64</v>
      </c>
      <c r="C240" s="44">
        <v>26646.44</v>
      </c>
      <c r="D240" s="44">
        <v>666937.46</v>
      </c>
      <c r="E240" s="44">
        <v>791653.21999999986</v>
      </c>
      <c r="F240" s="44">
        <v>-124715.75999999989</v>
      </c>
      <c r="G240" s="21">
        <v>-0.15749999999999997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4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4">
        <v>31301.5</v>
      </c>
      <c r="C242" s="44">
        <v>33669</v>
      </c>
      <c r="D242" s="44">
        <v>281204</v>
      </c>
      <c r="E242" s="44">
        <v>271005.5</v>
      </c>
      <c r="F242" s="44">
        <v>10198.5</v>
      </c>
      <c r="G242" s="21">
        <v>3.7600000000000078E-2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4">
        <v>19968</v>
      </c>
      <c r="C243" s="44">
        <v>22482</v>
      </c>
      <c r="D243" s="44">
        <v>182166</v>
      </c>
      <c r="E243" s="44">
        <v>178608</v>
      </c>
      <c r="F243" s="44">
        <v>3558</v>
      </c>
      <c r="G243" s="21">
        <v>1.9900000000000029E-2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4">
        <v>44320</v>
      </c>
      <c r="C244" s="44">
        <v>52340</v>
      </c>
      <c r="D244" s="44">
        <v>422660</v>
      </c>
      <c r="E244" s="44">
        <v>437540</v>
      </c>
      <c r="F244" s="44">
        <v>-14880</v>
      </c>
      <c r="G244" s="21">
        <v>-3.400000000000003E-2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4">
        <v>750</v>
      </c>
      <c r="C245" s="44">
        <v>1200</v>
      </c>
      <c r="D245" s="44">
        <v>8675</v>
      </c>
      <c r="E245" s="44">
        <v>9950</v>
      </c>
      <c r="F245" s="44">
        <v>-1275</v>
      </c>
      <c r="G245" s="21">
        <v>-0.12809999999999999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4">
        <v>4975</v>
      </c>
      <c r="C246" s="44">
        <v>5925</v>
      </c>
      <c r="D246" s="44">
        <v>50175</v>
      </c>
      <c r="E246" s="44">
        <v>51100</v>
      </c>
      <c r="F246" s="44">
        <v>-925</v>
      </c>
      <c r="G246" s="21">
        <v>-1.8100000000000005E-2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4">
        <v>35262</v>
      </c>
      <c r="C247" s="44">
        <v>43210.239999999998</v>
      </c>
      <c r="D247" s="44">
        <v>358129.43999999994</v>
      </c>
      <c r="E247" s="44">
        <v>361898.16</v>
      </c>
      <c r="F247" s="44">
        <v>-3768.7200000000303</v>
      </c>
      <c r="G247" s="21">
        <v>-1.0399999999999965E-2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4">
        <v>300506</v>
      </c>
      <c r="C248" s="44">
        <v>318720.26</v>
      </c>
      <c r="D248" s="44">
        <v>2993493.06</v>
      </c>
      <c r="E248" s="44">
        <v>2532640.84</v>
      </c>
      <c r="F248" s="44">
        <v>460852.2200000002</v>
      </c>
      <c r="G248" s="21">
        <v>0.18199999999999994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2" t="s">
        <v>290</v>
      </c>
      <c r="B249" s="114">
        <v>312</v>
      </c>
      <c r="C249" s="44">
        <v>312</v>
      </c>
      <c r="D249" s="44">
        <v>3600</v>
      </c>
      <c r="E249" s="44">
        <v>3120</v>
      </c>
      <c r="F249" s="44">
        <v>480</v>
      </c>
      <c r="G249" s="21">
        <v>0.15379999999999994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17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17">
        <v>455286.95</v>
      </c>
      <c r="C251" s="46">
        <v>270467.34999999998</v>
      </c>
      <c r="D251" s="46">
        <v>3875064.9900000007</v>
      </c>
      <c r="E251" s="46">
        <v>1206335.6000000001</v>
      </c>
      <c r="F251" s="46">
        <v>2668729.3900000006</v>
      </c>
      <c r="G251" s="34">
        <v>2.2122999999999999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17">
        <v>2016</v>
      </c>
      <c r="C252" s="46">
        <v>2496</v>
      </c>
      <c r="D252" s="46">
        <v>24864</v>
      </c>
      <c r="E252" s="46">
        <v>22680</v>
      </c>
      <c r="F252" s="46">
        <v>2184</v>
      </c>
      <c r="G252" s="34">
        <v>9.6300000000000052E-2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3" t="s">
        <v>330</v>
      </c>
      <c r="B253" s="115">
        <v>456</v>
      </c>
      <c r="C253" s="41">
        <v>336</v>
      </c>
      <c r="D253" s="25">
        <v>3528</v>
      </c>
      <c r="E253" s="41">
        <v>6648</v>
      </c>
      <c r="F253" s="41">
        <v>-3120</v>
      </c>
      <c r="G253" s="22">
        <v>-0.46930000000000005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9823570.8900000006</v>
      </c>
      <c r="C254" s="20">
        <v>9580555.6799999997</v>
      </c>
      <c r="D254" s="20">
        <v>90336898.199999988</v>
      </c>
      <c r="E254" s="20">
        <v>83398151.369999975</v>
      </c>
      <c r="F254" s="20">
        <v>6938746.8300000094</v>
      </c>
      <c r="G254" s="21">
        <v>8.3199999999999941E-2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4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0" t="s">
        <v>80</v>
      </c>
      <c r="B256" s="114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3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4">
        <v>813981.58</v>
      </c>
      <c r="C258" s="24">
        <v>1002976.81</v>
      </c>
      <c r="D258" s="41">
        <v>7255994.0899999999</v>
      </c>
      <c r="E258" s="41">
        <v>6809124.7919999994</v>
      </c>
      <c r="F258" s="41">
        <v>446869.29800000042</v>
      </c>
      <c r="G258" s="22">
        <v>6.5600000000000103E-2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813981.58</v>
      </c>
      <c r="C259" s="20">
        <v>1002976.81</v>
      </c>
      <c r="D259" s="20">
        <v>7255994.0899999999</v>
      </c>
      <c r="E259" s="20">
        <v>6809124.7919999994</v>
      </c>
      <c r="F259" s="20">
        <v>446869.29800000042</v>
      </c>
      <c r="G259" s="21">
        <v>6.5600000000000103E-2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4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0" t="s">
        <v>82</v>
      </c>
      <c r="B261" s="114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9054131.0899999999</v>
      </c>
      <c r="C262" s="20">
        <v>18568814.66</v>
      </c>
      <c r="D262" s="20">
        <v>89663778.990000024</v>
      </c>
      <c r="E262" s="20">
        <v>91945460.420000002</v>
      </c>
      <c r="F262" s="20">
        <v>-2281681.4299999774</v>
      </c>
      <c r="G262" s="21">
        <v>-2.4800000000000044E-2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4">
        <v>5142816.75</v>
      </c>
      <c r="C263" s="44">
        <v>4991040.3600000003</v>
      </c>
      <c r="D263" s="44">
        <v>6340510.1699999999</v>
      </c>
      <c r="E263" s="44">
        <v>6132273.2600000007</v>
      </c>
      <c r="F263" s="44">
        <v>208236.90999999922</v>
      </c>
      <c r="G263" s="21">
        <v>3.400000000000003E-2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4">
        <v>5142816.0999999996</v>
      </c>
      <c r="C264" s="44">
        <v>4991039.5199999996</v>
      </c>
      <c r="D264" s="44">
        <v>6340510.5699999994</v>
      </c>
      <c r="E264" s="44">
        <v>6132272.6199999992</v>
      </c>
      <c r="F264" s="44">
        <v>208237.95000000019</v>
      </c>
      <c r="G264" s="21">
        <v>3.400000000000003E-2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4">
        <v>585632.75</v>
      </c>
      <c r="C265" s="44">
        <v>282080.25</v>
      </c>
      <c r="D265" s="44">
        <v>2981022.01</v>
      </c>
      <c r="E265" s="44">
        <v>2564546.7599999998</v>
      </c>
      <c r="F265" s="44">
        <v>416475.25</v>
      </c>
      <c r="G265" s="21">
        <v>0.1624000000000001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4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4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4">
        <v>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5">
        <v>76929.759999999995</v>
      </c>
      <c r="C269" s="41">
        <v>56018.6</v>
      </c>
      <c r="D269" s="41">
        <v>190790.38</v>
      </c>
      <c r="E269" s="41">
        <v>168004.15</v>
      </c>
      <c r="F269" s="41">
        <v>22786.23000000001</v>
      </c>
      <c r="G269" s="22">
        <v>0.13559999999999994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20002326.449999999</v>
      </c>
      <c r="C270" s="20">
        <v>28888993.390000001</v>
      </c>
      <c r="D270" s="20">
        <v>105517612.12000002</v>
      </c>
      <c r="E270" s="20">
        <v>106942557.21000002</v>
      </c>
      <c r="F270" s="20">
        <v>-1424945.089999978</v>
      </c>
      <c r="G270" s="21">
        <v>-1.3299999999999979E-2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4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0" t="s">
        <v>88</v>
      </c>
      <c r="B272" s="114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6205300.0899999999</v>
      </c>
      <c r="C273" s="20">
        <v>5721596.6199999992</v>
      </c>
      <c r="D273" s="20">
        <v>52605046.640000001</v>
      </c>
      <c r="E273" s="20">
        <v>49564774.470000006</v>
      </c>
      <c r="F273" s="20">
        <v>3040272.1699999943</v>
      </c>
      <c r="G273" s="21">
        <v>6.129999999999991E-2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4">
        <v>22875</v>
      </c>
      <c r="C274" s="44">
        <v>31725</v>
      </c>
      <c r="D274" s="44">
        <v>256100</v>
      </c>
      <c r="E274" s="44">
        <v>260085</v>
      </c>
      <c r="F274" s="44">
        <v>-3985</v>
      </c>
      <c r="G274" s="21">
        <v>-1.529999999999998E-2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4">
        <v>199325</v>
      </c>
      <c r="C275" s="44">
        <v>194435</v>
      </c>
      <c r="D275" s="44">
        <v>1809885</v>
      </c>
      <c r="E275" s="44">
        <v>1831230</v>
      </c>
      <c r="F275" s="44">
        <v>-21345</v>
      </c>
      <c r="G275" s="21">
        <v>-1.1700000000000044E-2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5">
        <v>519874.26</v>
      </c>
      <c r="C276" s="41">
        <v>538641.74</v>
      </c>
      <c r="D276" s="41">
        <v>4771018.57</v>
      </c>
      <c r="E276" s="41">
        <v>4647353.53</v>
      </c>
      <c r="F276" s="41">
        <v>123665.04000000004</v>
      </c>
      <c r="G276" s="22">
        <v>2.6599999999999957E-2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6947374.3499999996</v>
      </c>
      <c r="C277" s="20">
        <v>6486398.3599999994</v>
      </c>
      <c r="D277" s="20">
        <v>59442050.210000001</v>
      </c>
      <c r="E277" s="20">
        <v>56303443.000000007</v>
      </c>
      <c r="F277" s="20">
        <v>3138607.2099999944</v>
      </c>
      <c r="G277" s="21">
        <v>5.5700000000000083E-2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0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15">
        <v>33319.599999999999</v>
      </c>
      <c r="C280" s="41">
        <v>578.91999999999996</v>
      </c>
      <c r="D280" s="41">
        <v>731935.93</v>
      </c>
      <c r="E280" s="41">
        <v>700903.89</v>
      </c>
      <c r="F280" s="41">
        <v>31032.040000000037</v>
      </c>
      <c r="G280" s="22">
        <v>4.4300000000000006E-2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4">
        <v>33319.599999999999</v>
      </c>
      <c r="C281" s="11">
        <v>578.91999999999996</v>
      </c>
      <c r="D281" s="11">
        <v>731935.93</v>
      </c>
      <c r="E281" s="11">
        <v>700903.89</v>
      </c>
      <c r="F281" s="11">
        <v>31032.040000000037</v>
      </c>
      <c r="G281" s="21">
        <v>4.4300000000000006E-2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4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4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4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4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4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1" t="s">
        <v>336</v>
      </c>
      <c r="B287" s="114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1" t="s">
        <v>328</v>
      </c>
      <c r="B288" s="114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19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19" t="s">
        <v>344</v>
      </c>
      <c r="C290" s="7" t="s">
        <v>313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0">
        <v>2013</v>
      </c>
      <c r="C291" s="19">
        <v>2012</v>
      </c>
      <c r="D291" s="48">
        <v>41364</v>
      </c>
      <c r="E291" s="49">
        <v>40999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4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0" t="s">
        <v>91</v>
      </c>
      <c r="B293" s="114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4">
        <v>2139377.9900000002</v>
      </c>
      <c r="C294" s="24">
        <v>2440959.7399999998</v>
      </c>
      <c r="D294" s="24">
        <v>22804064.57</v>
      </c>
      <c r="E294" s="24">
        <v>22535875.989999998</v>
      </c>
      <c r="F294" s="24">
        <v>268188.58000000194</v>
      </c>
      <c r="G294" s="22">
        <v>1.1900000000000022E-2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2139377.9900000002</v>
      </c>
      <c r="C295" s="20">
        <v>2440959.7399999998</v>
      </c>
      <c r="D295" s="20">
        <v>22804064.57</v>
      </c>
      <c r="E295" s="20">
        <v>22535875.989999998</v>
      </c>
      <c r="F295" s="32">
        <v>268188.58000000194</v>
      </c>
      <c r="G295" s="21">
        <v>1.1900000000000022E-2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0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4">
        <v>43700</v>
      </c>
      <c r="C298" s="24">
        <v>51250</v>
      </c>
      <c r="D298" s="24">
        <v>833293</v>
      </c>
      <c r="E298" s="24">
        <v>786016.5</v>
      </c>
      <c r="F298" s="24">
        <v>47276.5</v>
      </c>
      <c r="G298" s="22">
        <v>6.0100000000000042E-2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43700</v>
      </c>
      <c r="C299" s="20">
        <v>51250</v>
      </c>
      <c r="D299" s="20">
        <v>833293</v>
      </c>
      <c r="E299" s="20">
        <v>786016.5</v>
      </c>
      <c r="F299" s="32">
        <v>47276.5</v>
      </c>
      <c r="G299" s="21">
        <v>6.0100000000000042E-2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4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0" t="s">
        <v>93</v>
      </c>
      <c r="B301" s="114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4">
        <v>0</v>
      </c>
      <c r="C302" s="24">
        <v>0</v>
      </c>
      <c r="D302" s="24">
        <v>1504680.97</v>
      </c>
      <c r="E302" s="24">
        <v>2381083.0499999998</v>
      </c>
      <c r="F302" s="24">
        <v>-876402.07999999984</v>
      </c>
      <c r="G302" s="22">
        <v>-0.36809999999999998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0</v>
      </c>
      <c r="D303" s="20">
        <v>1504680.97</v>
      </c>
      <c r="E303" s="20">
        <v>2381083.0499999998</v>
      </c>
      <c r="F303" s="32">
        <v>-876402.07999999984</v>
      </c>
      <c r="G303" s="21">
        <v>-0.36809999999999998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4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0" t="s">
        <v>95</v>
      </c>
      <c r="B305" s="114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4">
        <v>8797.65</v>
      </c>
      <c r="C306" s="24">
        <v>2924.38</v>
      </c>
      <c r="D306" s="24">
        <v>7065216.7600000007</v>
      </c>
      <c r="E306" s="24">
        <v>6323623.5699999994</v>
      </c>
      <c r="F306" s="24">
        <v>741593.19000000134</v>
      </c>
      <c r="G306" s="22">
        <v>0.11729999999999996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8797.65</v>
      </c>
      <c r="C307" s="20">
        <v>2924.38</v>
      </c>
      <c r="D307" s="20">
        <v>7065216.7600000007</v>
      </c>
      <c r="E307" s="20">
        <v>6323623.5699999994</v>
      </c>
      <c r="F307" s="32">
        <v>741593.19000000134</v>
      </c>
      <c r="G307" s="21">
        <v>0.11729999999999996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4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0" t="s">
        <v>97</v>
      </c>
      <c r="B309" s="114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5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5">
        <v>634520.14</v>
      </c>
      <c r="C311" s="41">
        <v>877362.58</v>
      </c>
      <c r="D311" s="41">
        <v>5360342.4499999993</v>
      </c>
      <c r="E311" s="41">
        <v>5844604.9800000004</v>
      </c>
      <c r="F311" s="46">
        <v>-484262.53000000119</v>
      </c>
      <c r="G311" s="22">
        <v>-8.2899999999999974E-2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634520.14</v>
      </c>
      <c r="C312" s="20">
        <v>877362.58</v>
      </c>
      <c r="D312" s="20">
        <v>5360342.4499999993</v>
      </c>
      <c r="E312" s="20">
        <v>5844604.9800000004</v>
      </c>
      <c r="F312" s="32">
        <v>-484262.53000000119</v>
      </c>
      <c r="G312" s="21">
        <v>-8.2899999999999974E-2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0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4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0" t="s">
        <v>101</v>
      </c>
      <c r="B318" s="114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5">
        <v>0</v>
      </c>
      <c r="C319" s="33">
        <v>3.5</v>
      </c>
      <c r="D319" s="33">
        <v>8</v>
      </c>
      <c r="E319" s="33">
        <v>309.56</v>
      </c>
      <c r="F319" s="33">
        <v>-301.56</v>
      </c>
      <c r="G319" s="34">
        <v>-0.97419999999999995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18">
        <v>46677.599999999999</v>
      </c>
      <c r="C320" s="45">
        <v>48199.32</v>
      </c>
      <c r="D320" s="44">
        <v>525953.01</v>
      </c>
      <c r="E320" s="44">
        <v>504979.24000000005</v>
      </c>
      <c r="F320" s="44">
        <v>20973.76999999996</v>
      </c>
      <c r="G320" s="21">
        <v>4.1500000000000092E-2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26">
        <v>186710.41</v>
      </c>
      <c r="C321" s="47">
        <v>192783.2</v>
      </c>
      <c r="D321" s="41">
        <v>2103779.9500000002</v>
      </c>
      <c r="E321" s="41">
        <v>2018677.3399999999</v>
      </c>
      <c r="F321" s="41">
        <v>85102.610000000335</v>
      </c>
      <c r="G321" s="22">
        <v>4.2200000000000015E-2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233388.01</v>
      </c>
      <c r="C322" s="20">
        <v>240986.02000000002</v>
      </c>
      <c r="D322" s="20">
        <v>2629740.96</v>
      </c>
      <c r="E322" s="20">
        <v>2523966.1399999997</v>
      </c>
      <c r="F322" s="32">
        <v>105774.8200000003</v>
      </c>
      <c r="G322" s="21">
        <v>4.1900000000000048E-2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4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0" t="s">
        <v>102</v>
      </c>
      <c r="B324" s="114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4">
        <v>12402720.749999998</v>
      </c>
      <c r="C325" s="24">
        <v>13974870.350000001</v>
      </c>
      <c r="D325" s="24">
        <v>113113336.02</v>
      </c>
      <c r="E325" s="24">
        <v>116845848.16</v>
      </c>
      <c r="F325" s="24">
        <v>-3732512.1400000006</v>
      </c>
      <c r="G325" s="22">
        <v>-3.1900000000000039E-2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12402720.749999998</v>
      </c>
      <c r="C326" s="20">
        <v>13974870.350000001</v>
      </c>
      <c r="D326" s="20">
        <v>113113336.02</v>
      </c>
      <c r="E326" s="20">
        <v>116845848.16</v>
      </c>
      <c r="F326" s="32">
        <v>-3732512.1400000006</v>
      </c>
      <c r="G326" s="21">
        <v>-3.1900000000000039E-2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0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5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18">
        <v>0</v>
      </c>
      <c r="C330" s="45">
        <v>0</v>
      </c>
      <c r="D330" s="44">
        <v>11187645.449999999</v>
      </c>
      <c r="E330" s="44">
        <v>11213978.779999999</v>
      </c>
      <c r="F330" s="44">
        <v>-26333.330000000075</v>
      </c>
      <c r="G330" s="21">
        <v>-2.2999999999999687E-3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26">
        <v>0</v>
      </c>
      <c r="C331" s="47">
        <v>0</v>
      </c>
      <c r="D331" s="41">
        <v>7612354.5499999998</v>
      </c>
      <c r="E331" s="41">
        <v>7586021.2199999997</v>
      </c>
      <c r="F331" s="41">
        <v>26333.330000000075</v>
      </c>
      <c r="G331" s="22">
        <v>3.5000000000000586E-3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0" t="s">
        <v>104</v>
      </c>
      <c r="B334" s="114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4">
        <v>1000</v>
      </c>
      <c r="C335" s="24">
        <v>1000</v>
      </c>
      <c r="D335" s="24">
        <v>7350</v>
      </c>
      <c r="E335" s="24">
        <v>6900</v>
      </c>
      <c r="F335" s="24">
        <v>450</v>
      </c>
      <c r="G335" s="22">
        <v>6.5199999999999925E-2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1000</v>
      </c>
      <c r="C336" s="20">
        <v>1000</v>
      </c>
      <c r="D336" s="20">
        <v>7350</v>
      </c>
      <c r="E336" s="20">
        <v>6900</v>
      </c>
      <c r="F336" s="32">
        <v>450</v>
      </c>
      <c r="G336" s="21">
        <v>6.5199999999999925E-2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4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0" t="s">
        <v>106</v>
      </c>
      <c r="B338" s="114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4">
        <v>55036.31</v>
      </c>
      <c r="C339" s="24">
        <v>76472.61</v>
      </c>
      <c r="D339" s="24">
        <v>611245.88000000012</v>
      </c>
      <c r="E339" s="24">
        <v>698711.62</v>
      </c>
      <c r="F339" s="24">
        <v>-87465.739999999874</v>
      </c>
      <c r="G339" s="22">
        <v>-0.12519999999999998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55036.31</v>
      </c>
      <c r="C340" s="20">
        <v>76472.61</v>
      </c>
      <c r="D340" s="20">
        <v>611245.88000000012</v>
      </c>
      <c r="E340" s="20">
        <v>698711.62</v>
      </c>
      <c r="F340" s="32">
        <v>-87465.739999999874</v>
      </c>
      <c r="G340" s="21">
        <v>-0.12519999999999998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0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4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0" t="s">
        <v>234</v>
      </c>
      <c r="B346" s="114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4">
        <v>10799.13</v>
      </c>
      <c r="C347" s="24">
        <v>17.989999999999998</v>
      </c>
      <c r="D347" s="24">
        <v>26312.370000000003</v>
      </c>
      <c r="E347" s="24">
        <v>547.32000000000005</v>
      </c>
      <c r="F347" s="24">
        <v>25765.050000000003</v>
      </c>
      <c r="G347" s="22">
        <v>47.0749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10799.13</v>
      </c>
      <c r="C348" s="20">
        <v>17.989999999999998</v>
      </c>
      <c r="D348" s="20">
        <v>26312.370000000003</v>
      </c>
      <c r="E348" s="20">
        <v>547.32000000000005</v>
      </c>
      <c r="F348" s="32">
        <v>25765.050000000003</v>
      </c>
      <c r="G348" s="21">
        <v>47.0749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4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0" t="s">
        <v>110</v>
      </c>
      <c r="B350" s="114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5">
        <v>226239.82</v>
      </c>
      <c r="C351" s="33">
        <v>246199.32</v>
      </c>
      <c r="D351" s="33">
        <v>2169416.1800000002</v>
      </c>
      <c r="E351" s="33">
        <v>2189955.66</v>
      </c>
      <c r="F351" s="33">
        <v>-20539.479999999981</v>
      </c>
      <c r="G351" s="34">
        <v>-9.3999999999999639E-3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18">
        <v>0</v>
      </c>
      <c r="C352" s="45">
        <v>0</v>
      </c>
      <c r="D352" s="44">
        <v>6990785.9699999997</v>
      </c>
      <c r="E352" s="44">
        <v>6135256.9199999999</v>
      </c>
      <c r="F352" s="44">
        <v>855529.04999999981</v>
      </c>
      <c r="G352" s="21">
        <v>0.13939999999999997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18">
        <v>0</v>
      </c>
      <c r="C353" s="45">
        <v>0</v>
      </c>
      <c r="D353" s="44">
        <v>3356417.14</v>
      </c>
      <c r="E353" s="44">
        <v>3220197.94</v>
      </c>
      <c r="F353" s="44">
        <v>136219.20000000019</v>
      </c>
      <c r="G353" s="21">
        <v>4.2300000000000004E-2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26">
        <v>0</v>
      </c>
      <c r="C354" s="47">
        <v>0</v>
      </c>
      <c r="D354" s="41">
        <v>3457942.03</v>
      </c>
      <c r="E354" s="41">
        <v>3132069.41</v>
      </c>
      <c r="F354" s="41">
        <v>325872.61999999965</v>
      </c>
      <c r="G354" s="22">
        <v>0.10400000000000009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226239.82</v>
      </c>
      <c r="C355" s="20">
        <v>246199.32</v>
      </c>
      <c r="D355" s="20">
        <v>15974561.32</v>
      </c>
      <c r="E355" s="20">
        <v>14677479.93</v>
      </c>
      <c r="F355" s="32">
        <v>1297081.3900000006</v>
      </c>
      <c r="G355" s="21">
        <v>8.8400000000000034E-2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0" t="s">
        <v>213</v>
      </c>
      <c r="B357" s="114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27">
        <v>56.97</v>
      </c>
      <c r="C358" s="127">
        <v>0</v>
      </c>
      <c r="D358" s="57">
        <v>6459.61</v>
      </c>
      <c r="E358" s="57">
        <v>2212.15</v>
      </c>
      <c r="F358" s="57">
        <v>4247.4599999999991</v>
      </c>
      <c r="G358" s="58">
        <v>1.9201000000000001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56.97</v>
      </c>
      <c r="C359" s="136">
        <v>0</v>
      </c>
      <c r="D359" s="20">
        <v>6459.61</v>
      </c>
      <c r="E359" s="20">
        <v>2212.15</v>
      </c>
      <c r="F359" s="33">
        <v>4247.4599999999991</v>
      </c>
      <c r="G359" s="21">
        <v>1.9201000000000001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4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0" t="s">
        <v>292</v>
      </c>
      <c r="B361" s="114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293</v>
      </c>
      <c r="B362" s="125">
        <v>378910.74</v>
      </c>
      <c r="C362" s="33">
        <v>344221.04</v>
      </c>
      <c r="D362" s="33">
        <v>3477847.96</v>
      </c>
      <c r="E362" s="33">
        <v>3326650.71</v>
      </c>
      <c r="F362" s="33">
        <v>151197.25</v>
      </c>
      <c r="G362" s="21">
        <v>4.5500000000000096E-2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294</v>
      </c>
      <c r="B363" s="126">
        <v>7732.88</v>
      </c>
      <c r="C363" s="47">
        <v>7024.92</v>
      </c>
      <c r="D363" s="41">
        <v>70976.539999999994</v>
      </c>
      <c r="E363" s="41">
        <v>67890.86</v>
      </c>
      <c r="F363" s="41">
        <v>3085.679999999993</v>
      </c>
      <c r="G363" s="22">
        <v>4.5500000000000096E-2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386643.62</v>
      </c>
      <c r="C364" s="20">
        <v>351245.95999999996</v>
      </c>
      <c r="D364" s="20">
        <v>3548824.5</v>
      </c>
      <c r="E364" s="20">
        <v>3394541.57</v>
      </c>
      <c r="F364" s="20">
        <v>154282.93</v>
      </c>
      <c r="G364" s="21">
        <v>4.5500000000000096E-2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4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4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4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4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1" t="s">
        <v>336</v>
      </c>
      <c r="B369" s="114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1" t="s">
        <v>328</v>
      </c>
      <c r="B370" s="114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28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19" t="s">
        <v>344</v>
      </c>
      <c r="C372" s="7" t="s">
        <v>313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29">
        <v>2013</v>
      </c>
      <c r="C373" s="42">
        <v>2012</v>
      </c>
      <c r="D373" s="48">
        <v>41364</v>
      </c>
      <c r="E373" s="49">
        <v>40999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4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5438.42</v>
      </c>
      <c r="C375" s="20">
        <v>5550.4400000000005</v>
      </c>
      <c r="D375" s="20">
        <v>50176.59</v>
      </c>
      <c r="E375" s="20">
        <v>53711.91</v>
      </c>
      <c r="F375" s="20">
        <v>-3535.320000000007</v>
      </c>
      <c r="G375" s="21">
        <v>-6.579999999999997E-2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4">
        <v>81387.850000000006</v>
      </c>
      <c r="C376" s="44">
        <v>87564.81</v>
      </c>
      <c r="D376" s="44">
        <v>791977.41999999993</v>
      </c>
      <c r="E376" s="44">
        <v>802602.68000000017</v>
      </c>
      <c r="F376" s="44">
        <v>-10625.260000000242</v>
      </c>
      <c r="G376" s="21">
        <v>-1.319999999999999E-2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4">
        <v>397.7</v>
      </c>
      <c r="C377" s="44">
        <v>273.54000000000002</v>
      </c>
      <c r="D377" s="44">
        <v>3644.2899999999995</v>
      </c>
      <c r="E377" s="44">
        <v>3251.4399999999996</v>
      </c>
      <c r="F377" s="44">
        <v>392.84999999999991</v>
      </c>
      <c r="G377" s="21">
        <v>0.12080000000000002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4">
        <v>42486.09</v>
      </c>
      <c r="C378" s="44">
        <v>39485.629999999997</v>
      </c>
      <c r="D378" s="44">
        <v>457455.23</v>
      </c>
      <c r="E378" s="44">
        <v>377189.61000000004</v>
      </c>
      <c r="F378" s="44">
        <v>80265.619999999937</v>
      </c>
      <c r="G378" s="21">
        <v>0.2128000000000001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4">
        <v>61360.200000000004</v>
      </c>
      <c r="C379" s="44">
        <v>58251.630000000005</v>
      </c>
      <c r="D379" s="44">
        <v>520699.30000000005</v>
      </c>
      <c r="E379" s="44">
        <v>510334.52000000008</v>
      </c>
      <c r="F379" s="44">
        <v>10364.77999999997</v>
      </c>
      <c r="G379" s="21">
        <v>2.0299999999999985E-2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4">
        <v>7405.39</v>
      </c>
      <c r="C380" s="44">
        <v>7593.58</v>
      </c>
      <c r="D380" s="44">
        <v>97493.360000000015</v>
      </c>
      <c r="E380" s="44">
        <v>91011.48</v>
      </c>
      <c r="F380" s="44">
        <v>6481.8800000000192</v>
      </c>
      <c r="G380" s="21">
        <v>7.119999999999993E-2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4">
        <v>26126.880000000001</v>
      </c>
      <c r="C381" s="44">
        <v>26206.309999999998</v>
      </c>
      <c r="D381" s="44">
        <v>256637.49</v>
      </c>
      <c r="E381" s="44">
        <v>248994.07999999996</v>
      </c>
      <c r="F381" s="44">
        <v>7643.4100000000326</v>
      </c>
      <c r="G381" s="21">
        <v>3.069999999999995E-2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4">
        <v>135192.78</v>
      </c>
      <c r="C382" s="44">
        <v>128320.32999999999</v>
      </c>
      <c r="D382" s="44">
        <v>1251313.7500000002</v>
      </c>
      <c r="E382" s="44">
        <v>1300913.31</v>
      </c>
      <c r="F382" s="44">
        <v>-49599.559999999823</v>
      </c>
      <c r="G382" s="21">
        <v>-3.8100000000000023E-2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4">
        <v>83455.94</v>
      </c>
      <c r="C383" s="44">
        <v>78637.279999999999</v>
      </c>
      <c r="D383" s="44">
        <v>799764.52</v>
      </c>
      <c r="E383" s="44">
        <v>776108.66</v>
      </c>
      <c r="F383" s="44">
        <v>23655.859999999986</v>
      </c>
      <c r="G383" s="21">
        <v>3.0499999999999972E-2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4">
        <v>512143.04000000004</v>
      </c>
      <c r="C384" s="44">
        <v>506935.08</v>
      </c>
      <c r="D384" s="44">
        <v>4917193.1500000004</v>
      </c>
      <c r="E384" s="44">
        <v>4566148.0399999991</v>
      </c>
      <c r="F384" s="44">
        <v>351045.11000000127</v>
      </c>
      <c r="G384" s="21">
        <v>7.6899999999999968E-2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4">
        <v>15484.64</v>
      </c>
      <c r="C385" s="44">
        <v>14044.439999999999</v>
      </c>
      <c r="D385" s="44">
        <v>146639.41000000003</v>
      </c>
      <c r="E385" s="44">
        <v>135419.03999999998</v>
      </c>
      <c r="F385" s="44">
        <v>11220.370000000054</v>
      </c>
      <c r="G385" s="21">
        <v>8.2899999999999974E-2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4">
        <v>162803.74</v>
      </c>
      <c r="C386" s="44">
        <v>141415</v>
      </c>
      <c r="D386" s="44">
        <v>1503927.65</v>
      </c>
      <c r="E386" s="44">
        <v>1393748.9900000002</v>
      </c>
      <c r="F386" s="44">
        <v>110178.65999999968</v>
      </c>
      <c r="G386" s="21">
        <v>7.9099999999999948E-2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4">
        <v>31029.33</v>
      </c>
      <c r="C387" s="44">
        <v>33622.14</v>
      </c>
      <c r="D387" s="44">
        <v>307539.11000000004</v>
      </c>
      <c r="E387" s="44">
        <v>331524.5</v>
      </c>
      <c r="F387" s="44">
        <v>-23985.389999999956</v>
      </c>
      <c r="G387" s="21">
        <v>-7.2300000000000031E-2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4">
        <v>35304.119999999995</v>
      </c>
      <c r="C388" s="44">
        <v>32589.079999999998</v>
      </c>
      <c r="D388" s="44">
        <v>364240.6</v>
      </c>
      <c r="E388" s="44">
        <v>321751.33</v>
      </c>
      <c r="F388" s="44">
        <v>42489.26999999996</v>
      </c>
      <c r="G388" s="21">
        <v>0.13210000000000011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4">
        <v>5896.63</v>
      </c>
      <c r="C389" s="44">
        <v>5415.63</v>
      </c>
      <c r="D389" s="44">
        <v>78776.049999999988</v>
      </c>
      <c r="E389" s="44">
        <v>60079.98</v>
      </c>
      <c r="F389" s="44">
        <v>18696.069999999985</v>
      </c>
      <c r="G389" s="21">
        <v>0.31119999999999992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4">
        <v>154876.31</v>
      </c>
      <c r="C390" s="44">
        <v>178328.11000000002</v>
      </c>
      <c r="D390" s="44">
        <v>2134640.5099999998</v>
      </c>
      <c r="E390" s="44">
        <v>1992072.9200000002</v>
      </c>
      <c r="F390" s="44">
        <v>142567.58999999962</v>
      </c>
      <c r="G390" s="21">
        <v>7.1600000000000108E-2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4">
        <v>189293.27000000002</v>
      </c>
      <c r="C391" s="44">
        <v>217956.58000000002</v>
      </c>
      <c r="D391" s="44">
        <v>2609005.13</v>
      </c>
      <c r="E391" s="44">
        <v>2434755.85</v>
      </c>
      <c r="F391" s="44">
        <v>174249.2799999998</v>
      </c>
      <c r="G391" s="21">
        <v>7.1600000000000108E-2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4">
        <v>375235.28</v>
      </c>
      <c r="C392" s="44">
        <v>367856.03</v>
      </c>
      <c r="D392" s="44">
        <v>3660536.54</v>
      </c>
      <c r="E392" s="44">
        <v>3593502.83</v>
      </c>
      <c r="F392" s="44">
        <v>67033.709999999963</v>
      </c>
      <c r="G392" s="21">
        <v>1.8699999999999939E-2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4">
        <v>296.83</v>
      </c>
      <c r="C393" s="44">
        <v>249.14000000000001</v>
      </c>
      <c r="D393" s="44">
        <v>5821.93</v>
      </c>
      <c r="E393" s="44">
        <v>3149.22</v>
      </c>
      <c r="F393" s="44">
        <v>2672.7100000000005</v>
      </c>
      <c r="G393" s="21">
        <v>0.84870000000000001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4">
        <v>22437.69</v>
      </c>
      <c r="C394" s="44">
        <v>26454.73</v>
      </c>
      <c r="D394" s="44">
        <v>201401.39</v>
      </c>
      <c r="E394" s="44">
        <v>196657.14</v>
      </c>
      <c r="F394" s="44">
        <v>4744.25</v>
      </c>
      <c r="G394" s="21">
        <v>2.410000000000001E-2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4">
        <v>0</v>
      </c>
      <c r="C395" s="44">
        <v>7095.62</v>
      </c>
      <c r="D395" s="44">
        <v>16729.25</v>
      </c>
      <c r="E395" s="44">
        <v>82017.56</v>
      </c>
      <c r="F395" s="44">
        <v>-65288.31</v>
      </c>
      <c r="G395" s="21">
        <v>-0.79600000000000004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4">
        <v>248493.62</v>
      </c>
      <c r="C396" s="44">
        <v>246611.13</v>
      </c>
      <c r="D396" s="44">
        <v>2321217.66</v>
      </c>
      <c r="E396" s="44">
        <v>2309727.34</v>
      </c>
      <c r="F396" s="44">
        <v>11490.320000000298</v>
      </c>
      <c r="G396" s="21">
        <v>4.9999999999998934E-3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4">
        <v>338300.78</v>
      </c>
      <c r="C397" s="44">
        <v>330296.92</v>
      </c>
      <c r="D397" s="44">
        <v>3098295.41</v>
      </c>
      <c r="E397" s="44">
        <v>3093602.5300000003</v>
      </c>
      <c r="F397" s="44">
        <v>4692.8799999998882</v>
      </c>
      <c r="G397" s="21">
        <v>1.5000000000000568E-3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4">
        <v>1817.78</v>
      </c>
      <c r="C398" s="44">
        <v>1536.48</v>
      </c>
      <c r="D398" s="44">
        <v>20172.12</v>
      </c>
      <c r="E398" s="44">
        <v>22453.56</v>
      </c>
      <c r="F398" s="44">
        <v>-2281.4400000000023</v>
      </c>
      <c r="G398" s="21">
        <v>-0.10160000000000002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4">
        <v>53797.17</v>
      </c>
      <c r="C399" s="44">
        <v>43564.639999999999</v>
      </c>
      <c r="D399" s="44">
        <v>556956.54</v>
      </c>
      <c r="E399" s="44">
        <v>495845.57</v>
      </c>
      <c r="F399" s="44">
        <v>61110.97000000003</v>
      </c>
      <c r="G399" s="21">
        <v>0.12319999999999998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4">
        <v>105186.93000000001</v>
      </c>
      <c r="C400" s="44">
        <v>115011.96999999999</v>
      </c>
      <c r="D400" s="44">
        <v>1031976.67</v>
      </c>
      <c r="E400" s="44">
        <v>1013703.3</v>
      </c>
      <c r="F400" s="44">
        <v>18273.369999999995</v>
      </c>
      <c r="G400" s="21">
        <v>1.8000000000000016E-2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4">
        <v>9441.98</v>
      </c>
      <c r="C401" s="44">
        <v>4419.32</v>
      </c>
      <c r="D401" s="44">
        <v>88308.950000000012</v>
      </c>
      <c r="E401" s="44">
        <v>56435.380000000005</v>
      </c>
      <c r="F401" s="44">
        <v>31873.570000000007</v>
      </c>
      <c r="G401" s="21">
        <v>0.56479999999999997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4">
        <v>18587.12</v>
      </c>
      <c r="C402" s="44">
        <v>21083.11</v>
      </c>
      <c r="D402" s="44">
        <v>181839.94</v>
      </c>
      <c r="E402" s="44">
        <v>178655.29000000004</v>
      </c>
      <c r="F402" s="44">
        <v>3184.6499999999651</v>
      </c>
      <c r="G402" s="21">
        <v>1.7800000000000038E-2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4">
        <v>2715.03</v>
      </c>
      <c r="C403" s="44">
        <v>2193.17</v>
      </c>
      <c r="D403" s="44">
        <v>30349.360000000001</v>
      </c>
      <c r="E403" s="44">
        <v>25876.690000000002</v>
      </c>
      <c r="F403" s="44">
        <v>4472.6699999999983</v>
      </c>
      <c r="G403" s="21">
        <v>0.17280000000000006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4">
        <v>27204.62</v>
      </c>
      <c r="C404" s="44">
        <v>24189.03</v>
      </c>
      <c r="D404" s="44">
        <v>253250.94999999995</v>
      </c>
      <c r="E404" s="44">
        <v>239821.58</v>
      </c>
      <c r="F404" s="44">
        <v>13429.369999999966</v>
      </c>
      <c r="G404" s="21">
        <v>5.600000000000005E-2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4">
        <v>71682.03</v>
      </c>
      <c r="C405" s="44">
        <v>68805.98</v>
      </c>
      <c r="D405" s="44">
        <v>810924.57000000007</v>
      </c>
      <c r="E405" s="44">
        <v>787042.77999999991</v>
      </c>
      <c r="F405" s="44">
        <v>23881.790000000154</v>
      </c>
      <c r="G405" s="21">
        <v>3.0299999999999994E-2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4">
        <v>44167.01</v>
      </c>
      <c r="C406" s="44">
        <v>43147.5</v>
      </c>
      <c r="D406" s="44">
        <v>421695.35</v>
      </c>
      <c r="E406" s="44">
        <v>403276.47000000003</v>
      </c>
      <c r="F406" s="44">
        <v>18418.879999999946</v>
      </c>
      <c r="G406" s="21">
        <v>4.5700000000000074E-2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4">
        <v>614.01</v>
      </c>
      <c r="C407" s="44">
        <v>585.88</v>
      </c>
      <c r="D407" s="44">
        <v>8131.5100000000011</v>
      </c>
      <c r="E407" s="44">
        <v>7366.1799999999994</v>
      </c>
      <c r="F407" s="44">
        <v>765.33000000000175</v>
      </c>
      <c r="G407" s="21">
        <v>0.1039000000000001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4">
        <v>75864.67</v>
      </c>
      <c r="C408" s="44">
        <v>76507.97</v>
      </c>
      <c r="D408" s="44">
        <v>747474.83</v>
      </c>
      <c r="E408" s="44">
        <v>753049.59000000008</v>
      </c>
      <c r="F408" s="44">
        <v>-5574.7600000001257</v>
      </c>
      <c r="G408" s="21">
        <v>-7.3999999999999622E-3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4">
        <v>1008.8</v>
      </c>
      <c r="C409" s="44">
        <v>1652.95</v>
      </c>
      <c r="D409" s="44">
        <v>18410.699999999997</v>
      </c>
      <c r="E409" s="44">
        <v>17166.759999999998</v>
      </c>
      <c r="F409" s="44">
        <v>1243.9399999999987</v>
      </c>
      <c r="G409" s="21">
        <v>7.2500000000000009E-2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4">
        <v>12747.26</v>
      </c>
      <c r="C410" s="44">
        <v>14572.369999999999</v>
      </c>
      <c r="D410" s="44">
        <v>153186.79</v>
      </c>
      <c r="E410" s="44">
        <v>187410.82</v>
      </c>
      <c r="F410" s="44">
        <v>-34224.03</v>
      </c>
      <c r="G410" s="21">
        <v>-0.18259999999999998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4">
        <v>157002.97</v>
      </c>
      <c r="C411" s="44">
        <v>154694.34000000003</v>
      </c>
      <c r="D411" s="44">
        <v>1480444.6500000001</v>
      </c>
      <c r="E411" s="44">
        <v>1446435.8800000001</v>
      </c>
      <c r="F411" s="44">
        <v>34008.770000000019</v>
      </c>
      <c r="G411" s="21">
        <v>2.3500000000000076E-2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4">
        <v>5830.67</v>
      </c>
      <c r="C412" s="44">
        <v>5948.04</v>
      </c>
      <c r="D412" s="44">
        <v>71307.61</v>
      </c>
      <c r="E412" s="44">
        <v>69985.820000000007</v>
      </c>
      <c r="F412" s="44">
        <v>1321.7899999999936</v>
      </c>
      <c r="G412" s="21">
        <v>1.8899999999999917E-2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4">
        <v>37233.339999999997</v>
      </c>
      <c r="C413" s="44">
        <v>44937.81</v>
      </c>
      <c r="D413" s="44">
        <v>327389.69999999995</v>
      </c>
      <c r="E413" s="44">
        <v>339863.69</v>
      </c>
      <c r="F413" s="44">
        <v>-12473.990000000049</v>
      </c>
      <c r="G413" s="21">
        <v>-3.6699999999999955E-2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4">
        <v>51580.79</v>
      </c>
      <c r="C414" s="44">
        <v>52829.689999999995</v>
      </c>
      <c r="D414" s="44">
        <v>579064.61</v>
      </c>
      <c r="E414" s="44">
        <v>546497.51</v>
      </c>
      <c r="F414" s="44">
        <v>32567.099999999977</v>
      </c>
      <c r="G414" s="21">
        <v>5.9600000000000097E-2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4">
        <v>40312.86</v>
      </c>
      <c r="C415" s="44">
        <v>24613.359999999997</v>
      </c>
      <c r="D415" s="44">
        <v>261644.74000000005</v>
      </c>
      <c r="E415" s="44">
        <v>230677.07</v>
      </c>
      <c r="F415" s="44">
        <v>30967.670000000042</v>
      </c>
      <c r="G415" s="21">
        <v>0.1342000000000001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4">
        <v>113784.22</v>
      </c>
      <c r="C416" s="44">
        <v>104553.55</v>
      </c>
      <c r="D416" s="44">
        <v>1114497.7</v>
      </c>
      <c r="E416" s="44">
        <v>991759.32000000007</v>
      </c>
      <c r="F416" s="44">
        <v>122738.37999999989</v>
      </c>
      <c r="G416" s="21">
        <v>0.12379999999999991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4">
        <v>73198.39</v>
      </c>
      <c r="C417" s="44">
        <v>71519.89</v>
      </c>
      <c r="D417" s="44">
        <v>711969.66</v>
      </c>
      <c r="E417" s="44">
        <v>279347.81</v>
      </c>
      <c r="F417" s="44">
        <v>432621.85000000003</v>
      </c>
      <c r="G417" s="21">
        <v>1.5487000000000002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4">
        <v>23302.63</v>
      </c>
      <c r="C418" s="44">
        <v>18665.64</v>
      </c>
      <c r="D418" s="44">
        <v>125232.03000000001</v>
      </c>
      <c r="E418" s="44">
        <v>130847.35</v>
      </c>
      <c r="F418" s="44">
        <v>-5615.3199999999924</v>
      </c>
      <c r="G418" s="21">
        <v>-4.2900000000000049E-2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4">
        <v>131985.45000000001</v>
      </c>
      <c r="C419" s="44">
        <v>100132</v>
      </c>
      <c r="D419" s="44">
        <v>1121913.96</v>
      </c>
      <c r="E419" s="44">
        <v>1085621.22</v>
      </c>
      <c r="F419" s="44">
        <v>36292.739999999991</v>
      </c>
      <c r="G419" s="21">
        <v>3.3400000000000096E-2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4">
        <v>27248.27</v>
      </c>
      <c r="C420" s="44">
        <v>27870.94</v>
      </c>
      <c r="D420" s="44">
        <v>264963.32</v>
      </c>
      <c r="E420" s="44">
        <v>248248.13999999998</v>
      </c>
      <c r="F420" s="44">
        <v>16715.180000000022</v>
      </c>
      <c r="G420" s="21">
        <v>6.7299999999999915E-2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4">
        <v>949.63</v>
      </c>
      <c r="C421" s="44">
        <v>538.35</v>
      </c>
      <c r="D421" s="44">
        <v>22223.149999999998</v>
      </c>
      <c r="E421" s="44">
        <v>14903.82</v>
      </c>
      <c r="F421" s="44">
        <v>7319.3299999999981</v>
      </c>
      <c r="G421" s="21">
        <v>0.49110000000000009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4">
        <v>121042.59999999999</v>
      </c>
      <c r="C422" s="44">
        <v>134212.56</v>
      </c>
      <c r="D422" s="44">
        <v>1486156.61</v>
      </c>
      <c r="E422" s="44">
        <v>1380025.6500000001</v>
      </c>
      <c r="F422" s="44">
        <v>106130.95999999996</v>
      </c>
      <c r="G422" s="21">
        <v>7.6899999999999968E-2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4">
        <v>292833.86000000004</v>
      </c>
      <c r="C423" s="44">
        <v>277314.30000000005</v>
      </c>
      <c r="D423" s="44">
        <v>2759109.7399999998</v>
      </c>
      <c r="E423" s="44">
        <v>2680068.1399999997</v>
      </c>
      <c r="F423" s="44">
        <v>79041.600000000093</v>
      </c>
      <c r="G423" s="21">
        <v>2.9500000000000082E-2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4">
        <v>43327.350000000006</v>
      </c>
      <c r="C424" s="44">
        <v>44347.31</v>
      </c>
      <c r="D424" s="44">
        <v>402650.57999999996</v>
      </c>
      <c r="E424" s="44">
        <v>359915.67</v>
      </c>
      <c r="F424" s="44">
        <v>42734.909999999974</v>
      </c>
      <c r="G424" s="21">
        <v>0.11870000000000003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4">
        <v>86562.43</v>
      </c>
      <c r="C425" s="44">
        <v>102473.83</v>
      </c>
      <c r="D425" s="44">
        <v>819307.49</v>
      </c>
      <c r="E425" s="44">
        <v>836872.84</v>
      </c>
      <c r="F425" s="44">
        <v>-17565.349999999977</v>
      </c>
      <c r="G425" s="21">
        <v>-2.1000000000000019E-2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4">
        <v>50935.659999999996</v>
      </c>
      <c r="C426" s="44">
        <v>51412.850000000006</v>
      </c>
      <c r="D426" s="44">
        <v>527691.09000000008</v>
      </c>
      <c r="E426" s="44">
        <v>454902.03</v>
      </c>
      <c r="F426" s="44">
        <v>72789.060000000056</v>
      </c>
      <c r="G426" s="21">
        <v>0.15999999999999992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4">
        <v>9969.67</v>
      </c>
      <c r="C427" s="44">
        <v>0</v>
      </c>
      <c r="D427" s="44">
        <v>9969.67</v>
      </c>
      <c r="E427" s="44">
        <v>0</v>
      </c>
      <c r="F427" s="44">
        <v>9969.67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4">
        <v>12874.81</v>
      </c>
      <c r="C428" s="44">
        <v>18049.759999999998</v>
      </c>
      <c r="D428" s="44">
        <v>168709.83</v>
      </c>
      <c r="E428" s="44">
        <v>171066.62000000002</v>
      </c>
      <c r="F428" s="44">
        <v>-2356.7900000000373</v>
      </c>
      <c r="G428" s="21">
        <v>-1.3800000000000034E-2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4">
        <v>34054.42</v>
      </c>
      <c r="C429" s="44">
        <v>39651.86</v>
      </c>
      <c r="D429" s="44">
        <v>324630.92</v>
      </c>
      <c r="E429" s="44">
        <v>310790.87</v>
      </c>
      <c r="F429" s="44">
        <v>13840.049999999988</v>
      </c>
      <c r="G429" s="21">
        <v>4.4499999999999984E-2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4">
        <v>246817.87</v>
      </c>
      <c r="C430" s="44">
        <v>193662.88</v>
      </c>
      <c r="D430" s="44">
        <v>2230321.11</v>
      </c>
      <c r="E430" s="44">
        <v>2150444.75</v>
      </c>
      <c r="F430" s="44">
        <v>79876.35999999987</v>
      </c>
      <c r="G430" s="21">
        <v>3.7099999999999911E-2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4">
        <v>25567.26</v>
      </c>
      <c r="C431" s="11">
        <v>29039.86</v>
      </c>
      <c r="D431" s="44">
        <v>257093.5</v>
      </c>
      <c r="E431" s="44">
        <v>261255.96999999997</v>
      </c>
      <c r="F431" s="44">
        <v>-4162.4699999999721</v>
      </c>
      <c r="G431" s="21">
        <v>-1.5900000000000025E-2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4">
        <v>9749.4699999999993</v>
      </c>
      <c r="C432" s="11">
        <v>9450.7099999999991</v>
      </c>
      <c r="D432" s="44">
        <v>94817.010000000009</v>
      </c>
      <c r="E432" s="44">
        <v>91556.41</v>
      </c>
      <c r="F432" s="44">
        <v>3260.6000000000058</v>
      </c>
      <c r="G432" s="21">
        <v>3.5600000000000076E-2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4">
        <v>17839.27</v>
      </c>
      <c r="C433" s="11">
        <v>17629.75</v>
      </c>
      <c r="D433" s="44">
        <v>188049.05</v>
      </c>
      <c r="E433" s="44">
        <v>75014.95</v>
      </c>
      <c r="F433" s="44">
        <v>113034.09999999999</v>
      </c>
      <c r="G433" s="21">
        <v>1.5068000000000001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4">
        <v>22213.38</v>
      </c>
      <c r="C434" s="11">
        <v>6883.6900000000005</v>
      </c>
      <c r="D434" s="44">
        <v>92420.020000000019</v>
      </c>
      <c r="E434" s="44">
        <v>51497.810000000005</v>
      </c>
      <c r="F434" s="44">
        <v>40922.210000000014</v>
      </c>
      <c r="G434" s="21">
        <v>0.79459999999999997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4">
        <v>53349.65</v>
      </c>
      <c r="C435" s="11">
        <v>55211.619999999995</v>
      </c>
      <c r="D435" s="44">
        <v>535693.92000000004</v>
      </c>
      <c r="E435" s="44">
        <v>783254.64</v>
      </c>
      <c r="F435" s="44">
        <v>-247560.71999999997</v>
      </c>
      <c r="G435" s="21">
        <v>-0.31610000000000005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4">
        <v>27425.78</v>
      </c>
      <c r="C436" s="11">
        <v>26595.46</v>
      </c>
      <c r="D436" s="44">
        <v>250142.61000000002</v>
      </c>
      <c r="E436" s="44">
        <v>231712.35999999996</v>
      </c>
      <c r="F436" s="44">
        <v>18430.250000000058</v>
      </c>
      <c r="G436" s="21">
        <v>7.9499999999999904E-2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4">
        <v>20702.71</v>
      </c>
      <c r="C437" s="11">
        <v>18839.34</v>
      </c>
      <c r="D437" s="44">
        <v>247682.71</v>
      </c>
      <c r="E437" s="44">
        <v>231728.15</v>
      </c>
      <c r="F437" s="44">
        <v>15954.559999999998</v>
      </c>
      <c r="G437" s="21">
        <v>6.8899999999999961E-2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4">
        <v>6913.29</v>
      </c>
      <c r="C438" s="11">
        <v>7047.05</v>
      </c>
      <c r="D438" s="44">
        <v>69689.749999999985</v>
      </c>
      <c r="E438" s="44">
        <v>71484.960000000006</v>
      </c>
      <c r="F438" s="44">
        <v>-1795.210000000021</v>
      </c>
      <c r="G438" s="21">
        <v>-2.5100000000000011E-2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4">
        <v>4007.8200000000006</v>
      </c>
      <c r="C439" s="11">
        <v>4764.21</v>
      </c>
      <c r="D439" s="44">
        <v>38343.74</v>
      </c>
      <c r="E439" s="44">
        <v>38243.14</v>
      </c>
      <c r="F439" s="44">
        <v>100.59999999999854</v>
      </c>
      <c r="G439" s="21">
        <v>2.5999999999999357E-3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4">
        <v>19611.46</v>
      </c>
      <c r="C440" s="11">
        <v>18384.63</v>
      </c>
      <c r="D440" s="44">
        <v>186751.16999999998</v>
      </c>
      <c r="E440" s="44">
        <v>182403.57</v>
      </c>
      <c r="F440" s="44">
        <v>4347.5999999999767</v>
      </c>
      <c r="G440" s="21">
        <v>2.3800000000000043E-2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342</v>
      </c>
      <c r="B441" s="114">
        <v>2792.63</v>
      </c>
      <c r="C441" s="11">
        <v>0</v>
      </c>
      <c r="D441" s="44">
        <v>14938</v>
      </c>
      <c r="E441" s="44">
        <v>0</v>
      </c>
      <c r="F441" s="44">
        <v>14938</v>
      </c>
      <c r="G441" s="21">
        <v>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343</v>
      </c>
      <c r="B442" s="114">
        <v>12874.81</v>
      </c>
      <c r="C442" s="11">
        <v>0</v>
      </c>
      <c r="D442" s="44">
        <v>12874.81</v>
      </c>
      <c r="E442" s="44">
        <v>0</v>
      </c>
      <c r="F442" s="44">
        <v>12874.81</v>
      </c>
      <c r="G442" s="21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/>
      <c r="B443" s="114"/>
      <c r="C443" s="11"/>
      <c r="D443" s="44"/>
      <c r="E443" s="44"/>
      <c r="F443" s="44"/>
      <c r="G443" s="2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40</v>
      </c>
      <c r="B444" s="114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286</v>
      </c>
      <c r="B445" s="114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114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1" t="s">
        <v>336</v>
      </c>
      <c r="B447" s="114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1" t="s">
        <v>328</v>
      </c>
      <c r="B448" s="119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19"/>
      <c r="C449" s="7"/>
      <c r="D449" s="7" t="s">
        <v>337</v>
      </c>
      <c r="E449" s="7" t="s">
        <v>329</v>
      </c>
      <c r="F449" s="7" t="s">
        <v>41</v>
      </c>
      <c r="G449" s="7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19" t="s">
        <v>344</v>
      </c>
      <c r="C450" s="7" t="s">
        <v>313</v>
      </c>
      <c r="D450" s="7" t="s">
        <v>42</v>
      </c>
      <c r="E450" s="7" t="s">
        <v>42</v>
      </c>
      <c r="F450" s="7" t="s">
        <v>43</v>
      </c>
      <c r="G450" s="7" t="s">
        <v>43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20">
        <v>2013</v>
      </c>
      <c r="C451" s="19">
        <v>2012</v>
      </c>
      <c r="D451" s="48">
        <v>41364</v>
      </c>
      <c r="E451" s="49">
        <v>40999</v>
      </c>
      <c r="F451" s="10" t="s">
        <v>13</v>
      </c>
      <c r="G451" s="10" t="s">
        <v>10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114"/>
      <c r="C452" s="11"/>
      <c r="D452" s="26"/>
      <c r="E452" s="26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219</v>
      </c>
      <c r="B453" s="130">
        <v>135962.17000000001</v>
      </c>
      <c r="C453" s="29">
        <v>0</v>
      </c>
      <c r="D453" s="29">
        <v>1570390.8900000001</v>
      </c>
      <c r="E453" s="29">
        <v>0</v>
      </c>
      <c r="F453" s="20">
        <v>1570390.8900000001</v>
      </c>
      <c r="G453" s="21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220</v>
      </c>
      <c r="B454" s="114">
        <v>79917.549999999988</v>
      </c>
      <c r="C454" s="44">
        <v>909345.15</v>
      </c>
      <c r="D454" s="44">
        <v>769400.67999999993</v>
      </c>
      <c r="E454" s="44">
        <v>1348199.8</v>
      </c>
      <c r="F454" s="44">
        <v>-578799.12000000011</v>
      </c>
      <c r="G454" s="21">
        <v>-0.42930000000000001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221</v>
      </c>
      <c r="B455" s="114">
        <v>631.25</v>
      </c>
      <c r="C455" s="44">
        <v>4546.0599999999995</v>
      </c>
      <c r="D455" s="44">
        <v>8234.75</v>
      </c>
      <c r="E455" s="44">
        <v>17270.68</v>
      </c>
      <c r="F455" s="44">
        <v>-9035.93</v>
      </c>
      <c r="G455" s="21">
        <v>-0.5232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222</v>
      </c>
      <c r="B456" s="117">
        <v>123</v>
      </c>
      <c r="C456" s="45">
        <v>0</v>
      </c>
      <c r="D456" s="44">
        <v>1482</v>
      </c>
      <c r="E456" s="44">
        <v>360</v>
      </c>
      <c r="F456" s="46">
        <v>1122</v>
      </c>
      <c r="G456" s="34">
        <v>3.1166999999999998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287</v>
      </c>
      <c r="B457" s="118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160</v>
      </c>
      <c r="B458" s="118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230</v>
      </c>
      <c r="B459" s="118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164</v>
      </c>
      <c r="B460" s="118">
        <v>117904.58</v>
      </c>
      <c r="C460" s="45">
        <v>0</v>
      </c>
      <c r="D460" s="44">
        <v>117904.58</v>
      </c>
      <c r="E460" s="44">
        <v>30</v>
      </c>
      <c r="F460" s="44">
        <v>117874.58</v>
      </c>
      <c r="G460" s="21">
        <v>3929.1527000000001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207</v>
      </c>
      <c r="B461" s="118">
        <v>0</v>
      </c>
      <c r="C461" s="45">
        <v>140000</v>
      </c>
      <c r="D461" s="44">
        <v>114515.14</v>
      </c>
      <c r="E461" s="44">
        <v>576944.92999999993</v>
      </c>
      <c r="F461" s="44">
        <v>-462429.78999999992</v>
      </c>
      <c r="G461" s="21">
        <v>-0.80149999999999999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168</v>
      </c>
      <c r="B462" s="118">
        <v>0</v>
      </c>
      <c r="C462" s="45">
        <v>0</v>
      </c>
      <c r="D462" s="44">
        <v>25</v>
      </c>
      <c r="E462" s="44">
        <v>50</v>
      </c>
      <c r="F462" s="44">
        <v>-25</v>
      </c>
      <c r="G462" s="21">
        <v>-0.5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223</v>
      </c>
      <c r="B463" s="114">
        <v>1501982.91</v>
      </c>
      <c r="C463" s="44">
        <v>188163.32</v>
      </c>
      <c r="D463" s="44">
        <v>6000752.0800000001</v>
      </c>
      <c r="E463" s="44">
        <v>4115439.6</v>
      </c>
      <c r="F463" s="44">
        <v>1885312.48</v>
      </c>
      <c r="G463" s="21">
        <v>0.45809999999999995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161</v>
      </c>
      <c r="B464" s="118">
        <v>158317.88</v>
      </c>
      <c r="C464" s="45">
        <v>15591</v>
      </c>
      <c r="D464" s="44">
        <v>2555133.9499999997</v>
      </c>
      <c r="E464" s="44">
        <v>1428986.5</v>
      </c>
      <c r="F464" s="44">
        <v>1126147.4499999997</v>
      </c>
      <c r="G464" s="21">
        <v>0.78810000000000002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224</v>
      </c>
      <c r="B465" s="114">
        <v>634245.6</v>
      </c>
      <c r="C465" s="44">
        <v>0</v>
      </c>
      <c r="D465" s="44">
        <v>634245.6</v>
      </c>
      <c r="E465" s="44">
        <v>13195.03</v>
      </c>
      <c r="F465" s="44">
        <v>621050.56999999995</v>
      </c>
      <c r="G465" s="21">
        <v>47.067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225</v>
      </c>
      <c r="B466" s="114">
        <v>0</v>
      </c>
      <c r="C466" s="44">
        <v>0</v>
      </c>
      <c r="D466" s="44">
        <v>0</v>
      </c>
      <c r="E466" s="44">
        <v>561288.28</v>
      </c>
      <c r="F466" s="44">
        <v>-561288.28</v>
      </c>
      <c r="G466" s="21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163</v>
      </c>
      <c r="B467" s="118">
        <v>0</v>
      </c>
      <c r="C467" s="45">
        <v>0</v>
      </c>
      <c r="D467" s="44">
        <v>0</v>
      </c>
      <c r="E467" s="44">
        <v>19510</v>
      </c>
      <c r="F467" s="44">
        <v>-19510</v>
      </c>
      <c r="G467" s="21">
        <v>-1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226</v>
      </c>
      <c r="B468" s="114">
        <v>0</v>
      </c>
      <c r="C468" s="44">
        <v>0</v>
      </c>
      <c r="D468" s="44">
        <v>0</v>
      </c>
      <c r="E468" s="44">
        <v>0</v>
      </c>
      <c r="F468" s="44">
        <v>0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159</v>
      </c>
      <c r="B469" s="118">
        <v>0</v>
      </c>
      <c r="C469" s="45">
        <v>0</v>
      </c>
      <c r="D469" s="44">
        <v>0</v>
      </c>
      <c r="E469" s="44">
        <v>2781.33</v>
      </c>
      <c r="F469" s="44">
        <v>-2781.33</v>
      </c>
      <c r="G469" s="21">
        <v>-1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338</v>
      </c>
      <c r="B470" s="118">
        <v>0</v>
      </c>
      <c r="C470" s="45">
        <v>49495.360000000001</v>
      </c>
      <c r="D470" s="44">
        <v>504192.94</v>
      </c>
      <c r="E470" s="44">
        <v>483049.01999999996</v>
      </c>
      <c r="F470" s="44">
        <v>21143.920000000042</v>
      </c>
      <c r="G470" s="21">
        <v>4.3800000000000061E-2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162</v>
      </c>
      <c r="B471" s="118">
        <v>0</v>
      </c>
      <c r="C471" s="45">
        <v>0</v>
      </c>
      <c r="D471" s="44">
        <v>734</v>
      </c>
      <c r="E471" s="44">
        <v>4887</v>
      </c>
      <c r="F471" s="44">
        <v>-4153</v>
      </c>
      <c r="G471" s="21">
        <v>-0.8498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215</v>
      </c>
      <c r="B472" s="118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212</v>
      </c>
      <c r="B473" s="118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166</v>
      </c>
      <c r="B474" s="118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18">
        <v>0</v>
      </c>
      <c r="C475" s="45">
        <v>0</v>
      </c>
      <c r="D475" s="44">
        <v>0</v>
      </c>
      <c r="E475" s="44">
        <v>0</v>
      </c>
      <c r="F475" s="44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167</v>
      </c>
      <c r="B476" s="118">
        <v>0</v>
      </c>
      <c r="C476" s="45">
        <v>0</v>
      </c>
      <c r="D476" s="44">
        <v>0</v>
      </c>
      <c r="E476" s="44">
        <v>435.07</v>
      </c>
      <c r="F476" s="44">
        <v>-435.07</v>
      </c>
      <c r="G476" s="21">
        <v>-1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227</v>
      </c>
      <c r="B477" s="118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331</v>
      </c>
      <c r="B478" s="118">
        <v>5204088.5</v>
      </c>
      <c r="C478" s="45">
        <v>133049.43</v>
      </c>
      <c r="D478" s="44">
        <v>5934337.6100000003</v>
      </c>
      <c r="E478" s="44">
        <v>133049.43</v>
      </c>
      <c r="F478" s="44">
        <v>5801288.1800000006</v>
      </c>
      <c r="G478" s="21">
        <v>43.602499999999999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118</v>
      </c>
      <c r="B479" s="118">
        <v>263452.62</v>
      </c>
      <c r="C479" s="45">
        <v>146274.88999999998</v>
      </c>
      <c r="D479" s="44">
        <v>1675090.08</v>
      </c>
      <c r="E479" s="44">
        <v>998371.20000000007</v>
      </c>
      <c r="F479" s="44">
        <v>676718.88</v>
      </c>
      <c r="G479" s="21">
        <v>0.67779999999999996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171</v>
      </c>
      <c r="B480" s="118">
        <v>0</v>
      </c>
      <c r="C480" s="45">
        <v>0</v>
      </c>
      <c r="D480" s="44">
        <v>0</v>
      </c>
      <c r="E480" s="44">
        <v>0</v>
      </c>
      <c r="F480" s="44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172</v>
      </c>
      <c r="B481" s="118">
        <v>230</v>
      </c>
      <c r="C481" s="45">
        <v>96.759999999999991</v>
      </c>
      <c r="D481" s="44">
        <v>3192.1200000000003</v>
      </c>
      <c r="E481" s="44">
        <v>4757.21</v>
      </c>
      <c r="F481" s="44">
        <v>-1565.0899999999997</v>
      </c>
      <c r="G481" s="21">
        <v>-0.32899999999999996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128</v>
      </c>
      <c r="B482" s="118">
        <v>165215.75000000003</v>
      </c>
      <c r="C482" s="45">
        <v>189113.39000000004</v>
      </c>
      <c r="D482" s="44">
        <v>1944691.48</v>
      </c>
      <c r="E482" s="44">
        <v>1916759.17</v>
      </c>
      <c r="F482" s="44">
        <v>27932.310000000056</v>
      </c>
      <c r="G482" s="21">
        <v>1.4599999999999946E-2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135</v>
      </c>
      <c r="B483" s="118">
        <v>40080.29</v>
      </c>
      <c r="C483" s="45">
        <v>31437.69</v>
      </c>
      <c r="D483" s="44">
        <v>322530.07</v>
      </c>
      <c r="E483" s="44">
        <v>237700.91</v>
      </c>
      <c r="F483" s="44">
        <v>84829.16</v>
      </c>
      <c r="G483" s="21">
        <v>0.3569</v>
      </c>
    </row>
    <row r="484" spans="1:255">
      <c r="A484" s="11" t="s">
        <v>136</v>
      </c>
      <c r="B484" s="118">
        <v>0</v>
      </c>
      <c r="C484" s="45">
        <v>0</v>
      </c>
      <c r="D484" s="44">
        <v>0</v>
      </c>
      <c r="E484" s="44">
        <v>0</v>
      </c>
      <c r="F484" s="44">
        <v>0</v>
      </c>
      <c r="G484" s="21">
        <v>0</v>
      </c>
    </row>
    <row r="485" spans="1:255">
      <c r="A485" s="11" t="s">
        <v>236</v>
      </c>
      <c r="B485" s="118">
        <v>380.47</v>
      </c>
      <c r="C485" s="45">
        <v>0</v>
      </c>
      <c r="D485" s="44">
        <v>8858659.6699999999</v>
      </c>
      <c r="E485" s="44">
        <v>8787023.7999999989</v>
      </c>
      <c r="F485" s="44">
        <v>71635.870000001043</v>
      </c>
      <c r="G485" s="21">
        <v>8.1999999999999851E-3</v>
      </c>
    </row>
    <row r="486" spans="1:255">
      <c r="A486" s="11" t="s">
        <v>119</v>
      </c>
      <c r="B486" s="118">
        <v>53221.69</v>
      </c>
      <c r="C486" s="45">
        <v>51256.12</v>
      </c>
      <c r="D486" s="44">
        <v>465340.03</v>
      </c>
      <c r="E486" s="44">
        <v>487084.80000000005</v>
      </c>
      <c r="F486" s="44">
        <v>-21744.770000000019</v>
      </c>
      <c r="G486" s="21">
        <v>-4.4599999999999973E-2</v>
      </c>
    </row>
    <row r="487" spans="1:255">
      <c r="A487" s="11" t="s">
        <v>120</v>
      </c>
      <c r="B487" s="118">
        <v>0</v>
      </c>
      <c r="C487" s="45">
        <v>0</v>
      </c>
      <c r="D487" s="44">
        <v>25000.000000000004</v>
      </c>
      <c r="E487" s="44">
        <v>22947.11</v>
      </c>
      <c r="F487" s="44">
        <v>2052.8900000000031</v>
      </c>
      <c r="G487" s="21">
        <v>8.9499999999999913E-2</v>
      </c>
    </row>
    <row r="488" spans="1:255">
      <c r="A488" s="11" t="s">
        <v>121</v>
      </c>
      <c r="B488" s="118">
        <v>0</v>
      </c>
      <c r="C488" s="45">
        <v>0</v>
      </c>
      <c r="D488" s="44">
        <v>199357.59</v>
      </c>
      <c r="E488" s="44">
        <v>204547.79</v>
      </c>
      <c r="F488" s="44">
        <v>-5190.2000000000116</v>
      </c>
      <c r="G488" s="21">
        <v>-2.5399999999999978E-2</v>
      </c>
    </row>
    <row r="489" spans="1:255">
      <c r="A489" s="11" t="s">
        <v>124</v>
      </c>
      <c r="B489" s="118">
        <v>0</v>
      </c>
      <c r="C489" s="45">
        <v>0</v>
      </c>
      <c r="D489" s="44">
        <v>0</v>
      </c>
      <c r="E489" s="44">
        <v>0</v>
      </c>
      <c r="F489" s="44">
        <v>0</v>
      </c>
      <c r="G489" s="21">
        <v>0</v>
      </c>
    </row>
    <row r="490" spans="1:255">
      <c r="A490" s="11" t="s">
        <v>137</v>
      </c>
      <c r="B490" s="118">
        <v>0</v>
      </c>
      <c r="C490" s="45">
        <v>0</v>
      </c>
      <c r="D490" s="44">
        <v>11765.4</v>
      </c>
      <c r="E490" s="44">
        <v>12391.69</v>
      </c>
      <c r="F490" s="44">
        <v>-626.29000000000087</v>
      </c>
      <c r="G490" s="21">
        <v>-5.0499999999999989E-2</v>
      </c>
    </row>
    <row r="491" spans="1:255">
      <c r="A491" s="11" t="s">
        <v>138</v>
      </c>
      <c r="B491" s="118">
        <v>4011</v>
      </c>
      <c r="C491" s="45">
        <v>0</v>
      </c>
      <c r="D491" s="44">
        <v>4545833.3299999991</v>
      </c>
      <c r="E491" s="44">
        <v>4206102.41</v>
      </c>
      <c r="F491" s="44">
        <v>339730.91999999899</v>
      </c>
      <c r="G491" s="21">
        <v>8.0799999999999983E-2</v>
      </c>
    </row>
    <row r="492" spans="1:255">
      <c r="A492" s="11" t="s">
        <v>139</v>
      </c>
      <c r="B492" s="118">
        <v>149284.9</v>
      </c>
      <c r="C492" s="45">
        <v>149413.15</v>
      </c>
      <c r="D492" s="44">
        <v>1801826.46</v>
      </c>
      <c r="E492" s="44">
        <v>1470889.0999999999</v>
      </c>
      <c r="F492" s="44">
        <v>330937.3600000001</v>
      </c>
      <c r="G492" s="21">
        <v>0.22500000000000009</v>
      </c>
    </row>
    <row r="493" spans="1:255">
      <c r="A493" s="11" t="s">
        <v>140</v>
      </c>
      <c r="B493" s="118">
        <v>0</v>
      </c>
      <c r="C493" s="45">
        <v>0</v>
      </c>
      <c r="D493" s="44">
        <v>3977252.26</v>
      </c>
      <c r="E493" s="44">
        <v>3982424.93</v>
      </c>
      <c r="F493" s="44">
        <v>-5172.6700000003912</v>
      </c>
      <c r="G493" s="21">
        <v>-1.2999999999999678E-3</v>
      </c>
    </row>
    <row r="494" spans="1:255">
      <c r="A494" s="11" t="s">
        <v>146</v>
      </c>
      <c r="B494" s="118">
        <v>0</v>
      </c>
      <c r="C494" s="45">
        <v>0</v>
      </c>
      <c r="D494" s="44">
        <v>27452.58</v>
      </c>
      <c r="E494" s="44">
        <v>28913.949999999997</v>
      </c>
      <c r="F494" s="44">
        <v>-1461.3699999999953</v>
      </c>
      <c r="G494" s="21">
        <v>-5.0499999999999989E-2</v>
      </c>
    </row>
    <row r="495" spans="1:255">
      <c r="A495" s="11" t="s">
        <v>155</v>
      </c>
      <c r="B495" s="118">
        <v>287</v>
      </c>
      <c r="C495" s="45">
        <v>0</v>
      </c>
      <c r="D495" s="44">
        <v>811</v>
      </c>
      <c r="E495" s="44">
        <v>0</v>
      </c>
      <c r="F495" s="44">
        <v>811</v>
      </c>
      <c r="G495" s="21">
        <v>0</v>
      </c>
    </row>
    <row r="496" spans="1:255">
      <c r="A496" s="23" t="s">
        <v>182</v>
      </c>
      <c r="B496" s="114">
        <v>0</v>
      </c>
      <c r="C496" s="44">
        <v>0</v>
      </c>
      <c r="D496" s="44">
        <v>0</v>
      </c>
      <c r="E496" s="44">
        <v>0</v>
      </c>
      <c r="F496" s="44">
        <v>0</v>
      </c>
      <c r="G496" s="21">
        <v>0</v>
      </c>
    </row>
    <row r="497" spans="1:7">
      <c r="A497" s="11" t="s">
        <v>183</v>
      </c>
      <c r="B497" s="118">
        <v>42676</v>
      </c>
      <c r="C497" s="45">
        <v>41601</v>
      </c>
      <c r="D497" s="44">
        <v>420968.02</v>
      </c>
      <c r="E497" s="44">
        <v>414359</v>
      </c>
      <c r="F497" s="44">
        <v>6609.0200000000186</v>
      </c>
      <c r="G497" s="21">
        <v>1.5900000000000025E-2</v>
      </c>
    </row>
    <row r="498" spans="1:7">
      <c r="A498" s="11" t="s">
        <v>198</v>
      </c>
      <c r="B498" s="126">
        <v>134012.82999999999</v>
      </c>
      <c r="C498" s="47">
        <v>135725.96</v>
      </c>
      <c r="D498" s="25">
        <v>1226091.97</v>
      </c>
      <c r="E498" s="41">
        <v>1268880.0999999999</v>
      </c>
      <c r="F498" s="41">
        <v>-42788.129999999888</v>
      </c>
      <c r="G498" s="22">
        <v>-3.3699999999999952E-2</v>
      </c>
    </row>
    <row r="499" spans="1:7">
      <c r="A499" s="11" t="s">
        <v>199</v>
      </c>
      <c r="B499" s="50">
        <v>13429602.349999998</v>
      </c>
      <c r="C499" s="20">
        <v>6804408.1100000003</v>
      </c>
      <c r="D499" s="29">
        <v>90553552.979999989</v>
      </c>
      <c r="E499" s="20">
        <v>77361434.930000007</v>
      </c>
      <c r="F499" s="20">
        <v>13071274.830000006</v>
      </c>
      <c r="G499" s="21">
        <v>0.1705000000000001</v>
      </c>
    </row>
    <row r="500" spans="1:7" ht="15.75">
      <c r="A500" s="11"/>
      <c r="B500" s="131"/>
      <c r="C500" s="134"/>
      <c r="D500" s="44"/>
      <c r="E500" s="11"/>
      <c r="F500" s="11"/>
      <c r="G500" s="21"/>
    </row>
    <row r="501" spans="1:7" ht="15.75">
      <c r="A501" s="11" t="s">
        <v>200</v>
      </c>
      <c r="B501" s="131"/>
      <c r="C501" s="134"/>
      <c r="D501" s="44"/>
      <c r="E501" s="11"/>
      <c r="F501" s="11"/>
      <c r="G501" s="21"/>
    </row>
    <row r="502" spans="1:7">
      <c r="A502" s="11" t="s">
        <v>201</v>
      </c>
      <c r="B502" s="50">
        <v>69638727.940000013</v>
      </c>
      <c r="C502" s="20">
        <v>67994484.50999999</v>
      </c>
      <c r="D502" s="33">
        <v>680220744.98000002</v>
      </c>
      <c r="E502" s="20">
        <v>650791034.32999992</v>
      </c>
      <c r="F502" s="20">
        <v>29429710.650000039</v>
      </c>
      <c r="G502" s="21">
        <v>4.5199999999999907E-2</v>
      </c>
    </row>
    <row r="503" spans="1:7">
      <c r="A503" s="11" t="s">
        <v>202</v>
      </c>
      <c r="B503" s="132">
        <v>146163674</v>
      </c>
      <c r="C503" s="25">
        <v>147940563.64000008</v>
      </c>
      <c r="D503" s="25">
        <v>968725929.12</v>
      </c>
      <c r="E503" s="25">
        <v>1082957831.062</v>
      </c>
      <c r="F503" s="25">
        <v>-114352595.16199991</v>
      </c>
      <c r="G503" s="22">
        <v>-0.10550000000000004</v>
      </c>
    </row>
    <row r="504" spans="1:7" ht="15.75" thickBot="1">
      <c r="A504" s="11" t="s">
        <v>203</v>
      </c>
      <c r="B504" s="133">
        <v>215802401.94</v>
      </c>
      <c r="C504" s="43">
        <v>215935048.15000007</v>
      </c>
      <c r="D504" s="56">
        <v>1648946674.0999999</v>
      </c>
      <c r="E504" s="43">
        <v>1733748865.392</v>
      </c>
      <c r="F504" s="43">
        <v>-84802191.292000055</v>
      </c>
      <c r="G504" s="27">
        <v>-4.8900000000000055E-2</v>
      </c>
    </row>
    <row r="505" spans="1:7" ht="18.75" thickTop="1">
      <c r="A505" s="63"/>
      <c r="B505" s="4"/>
      <c r="D505" s="11"/>
      <c r="E505" s="11"/>
      <c r="F505" s="4"/>
      <c r="G505" s="4"/>
    </row>
    <row r="506" spans="1:7">
      <c r="A506" s="64"/>
      <c r="B506" s="11"/>
      <c r="C506" s="11"/>
    </row>
    <row r="507" spans="1:7">
      <c r="A507" s="65"/>
      <c r="B507" s="11"/>
      <c r="C507" s="11"/>
    </row>
    <row r="508" spans="1:7">
      <c r="A508" s="31" t="s">
        <v>33</v>
      </c>
    </row>
    <row r="509" spans="1:7">
      <c r="A509" s="31"/>
      <c r="B509" s="11"/>
    </row>
    <row r="510" spans="1:7">
      <c r="A510" s="31"/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905AFD-1A97-4964-BB78-BC44694B1085}"/>
</file>

<file path=customXml/itemProps2.xml><?xml version="1.0" encoding="utf-8"?>
<ds:datastoreItem xmlns:ds="http://schemas.openxmlformats.org/officeDocument/2006/customXml" ds:itemID="{92BA18FD-4741-4176-B894-10309C4864B3}"/>
</file>

<file path=customXml/itemProps3.xml><?xml version="1.0" encoding="utf-8"?>
<ds:datastoreItem xmlns:ds="http://schemas.openxmlformats.org/officeDocument/2006/customXml" ds:itemID="{90101DA9-2D2D-49DB-815D-6BD600875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2013-04-11T12:56:20Z</cp:lastPrinted>
  <dcterms:created xsi:type="dcterms:W3CDTF">2000-09-29T15:08:22Z</dcterms:created>
  <dcterms:modified xsi:type="dcterms:W3CDTF">2013-04-11T13:31:16Z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5700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