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A!$A$1:$K$510</definedName>
    <definedName name="Print_Area_MI">A!$A$67:$I$102</definedName>
  </definedNames>
  <calcPr calcId="125725" iterate="1" iterateCount="1"/>
</workbook>
</file>

<file path=xl/calcChain.xml><?xml version="1.0" encoding="utf-8"?>
<calcChain xmlns="http://schemas.openxmlformats.org/spreadsheetml/2006/main">
  <c r="B9" i="1"/>
  <c r="B7"/>
  <c r="B4" l="1"/>
  <c r="B8"/>
  <c r="B6"/>
  <c r="B11"/>
</calcChain>
</file>

<file path=xl/sharedStrings.xml><?xml version="1.0" encoding="utf-8"?>
<sst xmlns="http://schemas.openxmlformats.org/spreadsheetml/2006/main" count="535" uniqueCount="349">
  <si>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</si>
  <si>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</si>
  <si>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</si>
  <si>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</si>
  <si>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</si>
  <si>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</si>
  <si>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</si>
  <si>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</si>
  <si>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</si>
  <si>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</si>
  <si>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</si>
  <si>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</si>
  <si>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</si>
  <si>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</si>
  <si>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</si>
  <si>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</si>
  <si>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</si>
  <si>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</si>
  <si>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</si>
  <si>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</si>
  <si>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</si>
  <si>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</si>
  <si>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</si>
  <si>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</si>
  <si>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</si>
  <si>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</si>
  <si>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</si>
  <si>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</si>
  <si>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</si>
  <si>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</si>
  <si>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</si>
  <si>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</si>
  <si>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</si>
  <si>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</si>
  <si>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</si>
  <si>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</si>
  <si>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</si>
  <si>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</si>
  <si>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</si>
  <si>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</si>
  <si>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</si>
  <si>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</si>
  <si>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</si>
  <si>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</si>
  <si>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</si>
  <si>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</si>
  <si>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</si>
  <si>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</si>
  <si>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</si>
  <si>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</si>
  <si>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</si>
  <si>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</si>
  <si>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</si>
  <si>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</si>
  <si>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</si>
  <si>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</si>
  <si>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</si>
  <si>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</si>
  <si>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</si>
  <si>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</si>
  <si>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</si>
  <si>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</si>
  <si>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</si>
  <si>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</si>
  <si>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</si>
  <si>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</si>
  <si>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</si>
  <si>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</si>
  <si>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</si>
  <si>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</si>
  <si>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</si>
  <si>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</si>
  <si>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</si>
  <si>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</si>
  <si>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</si>
  <si>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</si>
  <si>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</si>
  <si>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</si>
  <si>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</si>
  <si>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</si>
  <si>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</si>
  <si>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</si>
  <si>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</si>
  <si>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</si>
  <si>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</si>
  <si>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</si>
  <si>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</si>
  <si>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</si>
  <si>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</si>
  <si>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</si>
  <si>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</si>
  <si>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</si>
  <si>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</si>
  <si>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</si>
  <si>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</si>
  <si>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</si>
  <si>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</si>
  <si>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</si>
  <si>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</si>
  <si>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</si>
  <si>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</si>
  <si>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</si>
  <si>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</si>
  <si>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</si>
  <si>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</si>
  <si>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</si>
  <si>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</si>
  <si>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</si>
  <si>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</si>
  <si>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</si>
  <si>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</si>
  <si>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</si>
  <si>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</si>
  <si>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</si>
  <si>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</si>
  <si>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</si>
  <si>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</si>
  <si>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</si>
  <si>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</si>
  <si>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</si>
  <si>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</si>
  <si>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</si>
  <si>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</si>
  <si>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</si>
  <si>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</si>
  <si>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</si>
  <si>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</si>
  <si>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</si>
  <si>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</si>
  <si>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</si>
  <si>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</si>
  <si>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</si>
  <si>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</si>
  <si>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</si>
  <si>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</si>
  <si>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</si>
  <si>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</si>
  <si>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</si>
  <si>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</si>
  <si>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</si>
  <si>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</si>
  <si>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</si>
  <si>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</si>
  <si>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</si>
  <si>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</si>
  <si>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</si>
  <si>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</si>
  <si>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</si>
  <si>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</si>
  <si>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</si>
  <si>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</si>
  <si>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</si>
  <si>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</si>
  <si>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</si>
  <si>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</si>
  <si>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</si>
  <si>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</si>
  <si>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</si>
  <si>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</si>
  <si>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</si>
  <si>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</si>
  <si>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</si>
  <si>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</si>
  <si>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</si>
  <si>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</si>
  <si>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</si>
  <si>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</si>
  <si>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</si>
  <si>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</si>
  <si>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</si>
  <si>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</si>
  <si>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</si>
  <si>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</si>
  <si>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</si>
  <si>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</si>
  <si>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</si>
  <si>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</si>
  <si>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</si>
  <si>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</si>
  <si>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</si>
  <si>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</si>
  <si>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</si>
  <si>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</si>
  <si>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</si>
  <si>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</si>
  <si>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</si>
  <si>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</si>
  <si>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</si>
  <si>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</si>
  <si>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</si>
  <si>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</si>
  <si>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</si>
  <si>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</si>
  <si>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</si>
  <si>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</si>
  <si>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</si>
  <si>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</si>
  <si>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</si>
  <si>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</si>
  <si>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</si>
  <si>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</si>
  <si>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</si>
  <si>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</si>
  <si>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</si>
  <si>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</si>
  <si>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</si>
  <si>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</si>
  <si>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</si>
  <si>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</si>
  <si>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</si>
  <si>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</si>
  <si>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</si>
  <si>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</si>
  <si>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</si>
  <si>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</si>
  <si>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</si>
  <si>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</si>
  <si>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</si>
  <si>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</si>
  <si>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</si>
  <si>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</si>
  <si>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</si>
  <si>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</si>
  <si>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</si>
  <si>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</si>
  <si>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</si>
  <si>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</si>
  <si>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</si>
  <si>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</si>
  <si>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</si>
  <si>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</si>
  <si>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</si>
  <si>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</si>
  <si>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</si>
  <si>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</si>
  <si>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</si>
  <si>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</si>
  <si>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</si>
  <si>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</si>
  <si>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</si>
  <si>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</si>
  <si>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</si>
  <si>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</si>
  <si>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</si>
  <si>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</si>
  <si>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</si>
  <si>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</si>
  <si>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</si>
  <si>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</si>
  <si>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</si>
  <si>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</si>
  <si>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</si>
  <si>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</si>
  <si>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</si>
  <si>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</si>
  <si>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</si>
  <si>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</si>
  <si>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</si>
  <si>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</si>
  <si>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</si>
  <si>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</si>
  <si>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</si>
  <si>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</si>
  <si>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</si>
  <si>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</si>
  <si>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</si>
  <si>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</si>
  <si>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</si>
  <si>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</si>
  <si>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</si>
  <si>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</si>
  <si>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</si>
  <si>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</si>
  <si>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</si>
  <si>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</si>
  <si>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</si>
  <si>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</si>
  <si>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</si>
  <si>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</si>
  <si>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</si>
  <si>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</si>
  <si>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</si>
  <si>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</si>
  <si>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</si>
  <si>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</si>
  <si>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</si>
  <si>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</si>
  <si>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</si>
  <si>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</si>
  <si>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</si>
  <si>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</si>
  <si>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</si>
  <si>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</si>
  <si>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</si>
  <si>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</si>
  <si>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</si>
  <si>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</si>
  <si>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</si>
  <si>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</si>
  <si>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</si>
  <si>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</si>
  <si>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</si>
  <si>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</si>
  <si>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</si>
  <si>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</si>
  <si>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</si>
  <si>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</si>
  <si>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</si>
  <si>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</si>
  <si>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</si>
  <si>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</si>
  <si>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</si>
  <si>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</si>
  <si>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</si>
  <si>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</si>
  <si>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</si>
  <si>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</si>
  <si>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</si>
  <si>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</si>
  <si>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</si>
  <si>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</si>
  <si>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</si>
  <si>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</si>
  <si>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</si>
  <si>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</si>
  <si>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</si>
  <si>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COMPARING JULY  1, 2011 - JUNE 30, 2012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</si>
  <si>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</si>
  <si>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</si>
  <si>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</si>
  <si>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</si>
  <si>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</si>
  <si>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</si>
  <si>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</si>
  <si>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</si>
  <si>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</si>
  <si>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</si>
  <si>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</si>
  <si>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 xml:space="preserve">    City of West Point/Clay County</t>
  </si>
  <si>
    <t>FEBRUARY</t>
  </si>
  <si>
    <t>FY 2014</t>
  </si>
  <si>
    <t xml:space="preserve"> 07/01/13 TO</t>
  </si>
  <si>
    <t>7/01/13</t>
  </si>
  <si>
    <t>07-01-2013</t>
  </si>
  <si>
    <t>COMPARING JULY  1, 2013 - JUNE 30, 2014</t>
  </si>
  <si>
    <t xml:space="preserve">    City of Byhalia Tourism, Parks &amp; Recreation Tax</t>
  </si>
  <si>
    <t xml:space="preserve">    Miss. Gulf Coast Regional Conv. &amp; Visitors Bureau</t>
  </si>
  <si>
    <t xml:space="preserve">    City of Brandon</t>
  </si>
  <si>
    <t xml:space="preserve">    MDA Training Grant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</si>
</sst>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37" fontId="0" fillId="0" borderId="0"/>
  </cellStyleXfs>
  <cellXfs count="141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165" fontId="0" fillId="0" borderId="1" xfId="0" applyNumberFormat="1" applyBorder="1" applyAlignment="1" applyProtection="1">
      <alignment horizontal="centerContinuous"/>
    </xf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167" fontId="0" fillId="0" borderId="0" xfId="0" applyNumberFormat="1"/>
    <xf numFmtId="42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10" fontId="0" fillId="0" borderId="5" xfId="0" applyNumberFormat="1" applyBorder="1"/>
    <xf numFmtId="41" fontId="0" fillId="0" borderId="0" xfId="0" applyNumberFormat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10" fontId="0" fillId="0" borderId="0" xfId="0" applyNumberFormat="1" applyFill="1"/>
    <xf numFmtId="5" fontId="0" fillId="0" borderId="0" xfId="0" applyNumberFormat="1" applyBorder="1" applyAlignment="1" applyProtection="1"/>
    <xf numFmtId="37" fontId="7" fillId="0" borderId="0" xfId="0" applyFont="1" applyProtection="1"/>
    <xf numFmtId="37" fontId="17" fillId="0" borderId="0" xfId="0" applyFont="1"/>
    <xf numFmtId="37" fontId="17" fillId="0" borderId="0" xfId="0" applyFont="1" applyAlignment="1">
      <alignment horizontal="center"/>
    </xf>
    <xf numFmtId="37" fontId="17" fillId="0" borderId="5" xfId="0" applyFont="1" applyBorder="1" applyAlignment="1">
      <alignment horizontal="center"/>
    </xf>
    <xf numFmtId="37" fontId="0" fillId="0" borderId="0" xfId="0" applyAlignment="1">
      <alignment horizontal="center"/>
    </xf>
    <xf numFmtId="37" fontId="0" fillId="0" borderId="5" xfId="0" applyBorder="1"/>
    <xf numFmtId="37" fontId="11" fillId="0" borderId="1" xfId="0" applyFont="1" applyBorder="1" applyProtection="1"/>
    <xf numFmtId="10" fontId="0" fillId="0" borderId="0" xfId="0" applyNumberFormat="1" applyAlignment="1" applyProtection="1">
      <alignment horizontal="center"/>
    </xf>
    <xf numFmtId="37" fontId="0" fillId="0" borderId="1" xfId="0" applyFill="1" applyBorder="1" applyAlignment="1" applyProtection="1">
      <alignment horizontal="center"/>
    </xf>
    <xf numFmtId="37" fontId="0" fillId="0" borderId="1" xfId="0" quotePrefix="1" applyBorder="1" applyAlignment="1" applyProtection="1">
      <alignment horizontal="center"/>
    </xf>
    <xf numFmtId="10" fontId="0" fillId="0" borderId="1" xfId="0" applyNumberFormat="1" applyBorder="1" applyAlignment="1" applyProtection="1">
      <alignment horizontal="center"/>
    </xf>
    <xf numFmtId="165" fontId="0" fillId="0" borderId="0" xfId="0" applyNumberFormat="1" applyProtection="1"/>
    <xf numFmtId="165" fontId="0" fillId="0" borderId="0" xfId="0" applyNumberFormat="1" applyFill="1" applyProtection="1"/>
    <xf numFmtId="14" fontId="0" fillId="0" borderId="0" xfId="0" applyNumberFormat="1" applyProtection="1"/>
    <xf numFmtId="10" fontId="6" fillId="0" borderId="0" xfId="0" applyNumberFormat="1" applyFont="1" applyProtection="1"/>
    <xf numFmtId="37" fontId="11" fillId="0" borderId="0" xfId="0" applyFont="1" applyFill="1" applyBorder="1" applyProtection="1"/>
    <xf numFmtId="37" fontId="11" fillId="0" borderId="0" xfId="0" applyFont="1" applyBorder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  <xf numFmtId="5" fontId="11" fillId="0" borderId="8" xfId="0" quotePrefix="1" applyNumberFormat="1" applyFont="1" applyFill="1" applyBorder="1" applyProtection="1"/>
    <xf numFmtId="5" fontId="0" fillId="0" borderId="8" xfId="0" applyNumberFormat="1" applyBorder="1" applyProtection="1"/>
    <xf numFmtId="10" fontId="0" fillId="0" borderId="8" xfId="0" applyNumberFormat="1" applyBorder="1" applyProtection="1"/>
    <xf numFmtId="5" fontId="0" fillId="0" borderId="2" xfId="0" applyNumberFormat="1" applyBorder="1" applyProtection="1"/>
    <xf numFmtId="5" fontId="11" fillId="0" borderId="3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3"/>
  <sheetViews>
    <sheetView tabSelected="1" defaultGridColor="0" view="pageBreakPreview" topLeftCell="A462" colorId="22" zoomScale="75" zoomScaleNormal="100" zoomScaleSheetLayoutView="75" workbookViewId="0">
      <selection activeCell="I501" sqref="I501"/>
    </sheetView>
  </sheetViews>
  <sheetFormatPr defaultColWidth="11.44140625" defaultRowHeight="15"/>
  <cols>
    <col min="1" max="1" width="46.21875" style="53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50"/>
      <c r="B1" s="1"/>
      <c r="C1" s="1"/>
      <c r="D1" s="1"/>
      <c r="E1" s="1"/>
      <c r="F1" s="1"/>
      <c r="G1" s="1"/>
      <c r="H1" s="1"/>
      <c r="I1" s="1"/>
      <c r="J1" s="1"/>
      <c r="K1" s="2"/>
      <c r="L1" s="98">
        <v>626273791.28999996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51"/>
      <c r="B2" s="134" t="s">
        <v>283</v>
      </c>
      <c r="C2" s="134"/>
      <c r="D2" s="134"/>
      <c r="E2" s="3"/>
      <c r="F2" s="3"/>
      <c r="G2" s="38"/>
      <c r="H2" s="3"/>
      <c r="I2" s="3"/>
      <c r="J2" s="3"/>
      <c r="K2" s="3"/>
      <c r="L2" s="98">
        <v>35938591.380000114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51"/>
      <c r="B3" s="133" t="s">
        <v>284</v>
      </c>
      <c r="C3" s="133"/>
      <c r="D3" s="3"/>
      <c r="E3" s="3"/>
      <c r="F3" s="3"/>
      <c r="G3" s="3"/>
      <c r="H3" s="3"/>
      <c r="I3" s="3"/>
      <c r="J3" s="3"/>
      <c r="K3" s="3"/>
      <c r="L3" s="112">
        <v>6.0900000000000003E-2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32" t="str">
        <f>TEXT(C22, "mmmm   yyyy")</f>
        <v>February   2014</v>
      </c>
      <c r="C4" s="132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35" t="str">
        <f>"General Fund Transfers by the Department of Revenue for the " &amp; VLOOKUP($H$20, MONTHS!A1:B13, 2, FALSE) &amp;  " month of the Fiscal Year"</f>
        <v>General Fund Transfers by the Department of Revenue for the 8th month of the Fiscal Year</v>
      </c>
      <c r="C6" s="135"/>
      <c r="D6" s="135"/>
      <c r="E6" s="135"/>
      <c r="F6" s="135"/>
      <c r="G6" s="135"/>
      <c r="H6" s="135"/>
      <c r="I6" s="135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31" t="str">
        <f>"ending June 30, 2014 were " &amp;TEXT(I64, "$###,###,###")&amp; " which is an increase of " &amp;TEXT(D118, "$###,###,###")</f>
        <v>ending June 30, 2014 were $314,790,411 which is an increase of $27,519,556</v>
      </c>
      <c r="C7" s="131"/>
      <c r="D7" s="131"/>
      <c r="E7" s="131"/>
      <c r="F7" s="131"/>
      <c r="G7" s="131"/>
      <c r="H7" s="131"/>
      <c r="I7" s="131"/>
      <c r="J7" s="3"/>
      <c r="K7" s="3"/>
      <c r="L7" s="11" t="s">
        <v>329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35" t="str">
        <f>"or "&amp;TEXT(E118,"##.##%")&amp;" from the same month of the prior year.  Transfers to all funds for the " &amp; VLOOKUP($H$20, MONTHS!A1:B13, 2, FALSE) &amp;" month of the Fiscal Year"</f>
        <v>or 9.58% from the same month of the prior year.  Transfers to all funds for the 8th month of the Fiscal Year</v>
      </c>
      <c r="C8" s="135"/>
      <c r="D8" s="135"/>
      <c r="E8" s="135"/>
      <c r="F8" s="135"/>
      <c r="G8" s="135"/>
      <c r="H8" s="135"/>
      <c r="I8" s="135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51"/>
      <c r="B9" s="131" t="str">
        <f>"ending June 30, 2014 were "&amp;TEXT(L1,"$###,###,###")&amp; " which is an "&amp;IF(L2&gt;0, "increase", "decrease")&amp; " of " &amp;TEXT(L2, "$##,###,###")&amp; " or " &amp;TEXT(L3, "##.##%")&amp; " of the prior year."</f>
        <v>ending June 30, 2014 were $626,273,791 which is an increase of $35,938,591 or 6.09% of the prior year.</v>
      </c>
      <c r="C9" s="131"/>
      <c r="D9" s="131"/>
      <c r="E9" s="131"/>
      <c r="F9" s="131"/>
      <c r="G9" s="131"/>
      <c r="H9" s="131"/>
      <c r="I9" s="13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51"/>
      <c r="B11" s="131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February were over the estimate by $24,706,724 or 8.52%</v>
      </c>
      <c r="C11" s="131"/>
      <c r="D11" s="131"/>
      <c r="E11" s="131"/>
      <c r="F11" s="131"/>
      <c r="G11" s="131"/>
      <c r="H11" s="131"/>
      <c r="I11" s="13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52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1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115" t="s">
        <v>283</v>
      </c>
      <c r="B14" s="62"/>
      <c r="C14" s="63"/>
      <c r="D14" s="47"/>
      <c r="G14" s="64"/>
      <c r="I14" s="65"/>
      <c r="K1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115" t="s">
        <v>2</v>
      </c>
      <c r="B15" s="62"/>
      <c r="C15" s="63"/>
      <c r="D15" s="47"/>
      <c r="G15" s="6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115" t="s">
        <v>334</v>
      </c>
      <c r="B16" s="62"/>
      <c r="C16" s="63"/>
      <c r="D16" s="47"/>
      <c r="G16" s="6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/>
      <c r="B17" s="62"/>
      <c r="C17" s="63"/>
      <c r="D17" s="47"/>
      <c r="G17" s="6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/>
      <c r="B18" s="62"/>
      <c r="C18" s="63"/>
      <c r="D18" s="47"/>
      <c r="G18" s="64"/>
      <c r="H18" s="47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/>
      <c r="B19" s="62"/>
      <c r="C19" s="66" t="s">
        <v>5</v>
      </c>
      <c r="D19" s="67"/>
      <c r="E19" s="115"/>
      <c r="F19" s="115"/>
      <c r="G19" s="68"/>
      <c r="H19" s="116" t="s">
        <v>5</v>
      </c>
      <c r="L19" s="3"/>
      <c r="M19" s="3"/>
      <c r="AR19" s="7"/>
    </row>
    <row r="20" spans="1:255" ht="15" customHeight="1">
      <c r="A20"/>
      <c r="B20" s="69" t="s">
        <v>5</v>
      </c>
      <c r="C20" s="66" t="s">
        <v>4</v>
      </c>
      <c r="D20" s="70" t="s">
        <v>3</v>
      </c>
      <c r="E20" s="116" t="s">
        <v>3</v>
      </c>
      <c r="F20" s="116" t="s">
        <v>6</v>
      </c>
      <c r="G20" s="71" t="s">
        <v>6</v>
      </c>
      <c r="H20" s="116" t="s">
        <v>311</v>
      </c>
      <c r="I20" s="116" t="s">
        <v>311</v>
      </c>
      <c r="J20" s="116" t="s">
        <v>7</v>
      </c>
      <c r="K20" s="116" t="s">
        <v>7</v>
      </c>
      <c r="M20" s="3"/>
      <c r="AR20" s="7"/>
    </row>
    <row r="21" spans="1:255" ht="15.75">
      <c r="A21"/>
      <c r="B21" s="69" t="s">
        <v>340</v>
      </c>
      <c r="C21" s="66" t="s">
        <v>341</v>
      </c>
      <c r="D21" s="70" t="s">
        <v>341</v>
      </c>
      <c r="E21" s="70" t="s">
        <v>8</v>
      </c>
      <c r="F21" s="116" t="s">
        <v>9</v>
      </c>
      <c r="G21" s="71" t="s">
        <v>10</v>
      </c>
      <c r="H21" s="87">
        <v>2014</v>
      </c>
      <c r="I21" s="72">
        <v>2014</v>
      </c>
      <c r="J21" s="70" t="s">
        <v>11</v>
      </c>
      <c r="K21" s="70" t="s">
        <v>11</v>
      </c>
      <c r="M21" s="9"/>
      <c r="AR21" s="7"/>
    </row>
    <row r="22" spans="1:255" ht="15.75">
      <c r="A22" t="s">
        <v>12</v>
      </c>
      <c r="B22" s="73" t="s">
        <v>4</v>
      </c>
      <c r="C22" s="74">
        <v>41698</v>
      </c>
      <c r="D22" s="74">
        <v>41698</v>
      </c>
      <c r="E22" s="117" t="s">
        <v>4</v>
      </c>
      <c r="F22" s="74">
        <v>41698</v>
      </c>
      <c r="G22" s="74">
        <v>41698</v>
      </c>
      <c r="H22" s="117" t="s">
        <v>4</v>
      </c>
      <c r="I22" s="117" t="s">
        <v>3</v>
      </c>
      <c r="J22" s="117" t="s">
        <v>13</v>
      </c>
      <c r="K22" s="117" t="s">
        <v>10</v>
      </c>
      <c r="M22" s="9"/>
      <c r="AR22" s="7"/>
    </row>
    <row r="23" spans="1:255">
      <c r="A23"/>
      <c r="B23" s="75" t="s">
        <v>14</v>
      </c>
      <c r="C23" s="76"/>
      <c r="D23" s="77"/>
      <c r="E23" s="77"/>
      <c r="F23" s="118"/>
      <c r="G23" s="78"/>
      <c r="H23" s="77"/>
      <c r="I23" s="77"/>
      <c r="J23" s="77"/>
      <c r="K23" s="77"/>
      <c r="M23" s="3"/>
    </row>
    <row r="24" spans="1:255">
      <c r="A24" t="s">
        <v>15</v>
      </c>
      <c r="B24" s="47">
        <v>1946000000</v>
      </c>
      <c r="C24" s="47">
        <v>1178834566</v>
      </c>
      <c r="D24" s="47">
        <v>1189712767.5600002</v>
      </c>
      <c r="E24" s="79">
        <v>0.61136318990750271</v>
      </c>
      <c r="F24" s="47">
        <v>10878201.560000181</v>
      </c>
      <c r="G24" s="79">
        <v>9.2279289000761974E-3</v>
      </c>
      <c r="H24" s="47">
        <v>132914233</v>
      </c>
      <c r="I24" s="47">
        <v>143677000.40000001</v>
      </c>
      <c r="J24" s="47">
        <v>10762767.400000006</v>
      </c>
      <c r="K24" s="79">
        <v>8.0975281255243794E-2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/>
      <c r="B25" s="47"/>
      <c r="D25" s="47"/>
      <c r="G25" s="79"/>
      <c r="I25" s="47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t="s">
        <v>16</v>
      </c>
      <c r="B26">
        <v>1668400000</v>
      </c>
      <c r="C26">
        <v>998967564</v>
      </c>
      <c r="D26">
        <v>949692528.97000003</v>
      </c>
      <c r="E26" s="79">
        <v>0.5692235249160873</v>
      </c>
      <c r="F26">
        <v>-49275035.029999971</v>
      </c>
      <c r="G26" s="79">
        <v>-4.9325960927796425E-2</v>
      </c>
      <c r="H26">
        <v>67591203</v>
      </c>
      <c r="I26">
        <v>89606354.510000005</v>
      </c>
      <c r="J26">
        <v>22015151.510000005</v>
      </c>
      <c r="K26" s="79">
        <v>0.32571030744932894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/>
      <c r="D27" s="47"/>
      <c r="G27" s="79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t="s">
        <v>17</v>
      </c>
      <c r="B28">
        <v>464500000</v>
      </c>
      <c r="C28">
        <v>156292690</v>
      </c>
      <c r="D28">
        <v>273385864.86000001</v>
      </c>
      <c r="E28" s="79">
        <v>0.58855945072120563</v>
      </c>
      <c r="F28">
        <v>117093174.86000001</v>
      </c>
      <c r="G28" s="79">
        <v>0.74919162796417427</v>
      </c>
      <c r="H28">
        <v>9971176</v>
      </c>
      <c r="I28">
        <v>9241225.1099999994</v>
      </c>
      <c r="J28">
        <v>-729950.8900000006</v>
      </c>
      <c r="K28" s="79">
        <v>-7.3206098257617813E-2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/>
      <c r="D29" s="47"/>
      <c r="G29" s="79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t="s">
        <v>18</v>
      </c>
      <c r="B30">
        <v>231500000</v>
      </c>
      <c r="C30">
        <v>145992242</v>
      </c>
      <c r="D30">
        <v>156428299.48000002</v>
      </c>
      <c r="E30" s="79">
        <v>0.6757161964578835</v>
      </c>
      <c r="F30">
        <v>10436057.480000019</v>
      </c>
      <c r="G30" s="79">
        <v>7.1483644178846298E-2</v>
      </c>
      <c r="H30">
        <v>19121072</v>
      </c>
      <c r="I30">
        <v>18818150.240000002</v>
      </c>
      <c r="J30">
        <v>-302921.75999999791</v>
      </c>
      <c r="K30" s="79">
        <v>-1.5842300055143244E-2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/>
      <c r="D31" s="47"/>
      <c r="G31" s="79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t="s">
        <v>19</v>
      </c>
      <c r="B32">
        <v>187300000</v>
      </c>
      <c r="C32">
        <v>90158996</v>
      </c>
      <c r="D32">
        <v>118686801.13000001</v>
      </c>
      <c r="E32" s="79">
        <v>0.6336721896956754</v>
      </c>
      <c r="F32">
        <v>28527805.13000001</v>
      </c>
      <c r="G32" s="79">
        <v>0.31641662391626468</v>
      </c>
      <c r="H32">
        <v>22367001</v>
      </c>
      <c r="I32">
        <v>18341835.73</v>
      </c>
      <c r="J32">
        <v>-4025165.2699999996</v>
      </c>
      <c r="K32" s="79">
        <v>-0.17995998971878258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/>
      <c r="D33" s="47"/>
      <c r="G33" s="79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t="s">
        <v>20</v>
      </c>
      <c r="B34">
        <v>155200000</v>
      </c>
      <c r="C34">
        <v>103797940</v>
      </c>
      <c r="D34">
        <v>97721628.890000001</v>
      </c>
      <c r="E34" s="79">
        <v>0.62964967068298971</v>
      </c>
      <c r="F34">
        <v>-6076311.1099999994</v>
      </c>
      <c r="G34" s="79">
        <v>-5.8539804450839769E-2</v>
      </c>
      <c r="H34">
        <v>10849812</v>
      </c>
      <c r="I34">
        <v>11238284.699999999</v>
      </c>
      <c r="J34">
        <v>388472.69999999925</v>
      </c>
      <c r="K34" s="79">
        <v>3.5804555876175481E-2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/>
      <c r="D35" s="47"/>
      <c r="G35" s="79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t="s">
        <v>21</v>
      </c>
      <c r="B36">
        <v>69500000</v>
      </c>
      <c r="C36">
        <v>46047150</v>
      </c>
      <c r="D36">
        <v>47205241.039999999</v>
      </c>
      <c r="E36" s="79">
        <v>0.67921210129496401</v>
      </c>
      <c r="F36">
        <v>1158091.0399999991</v>
      </c>
      <c r="G36" s="79">
        <v>2.5150113307772556E-2</v>
      </c>
      <c r="H36">
        <v>4914524</v>
      </c>
      <c r="I36">
        <v>4763722.54</v>
      </c>
      <c r="J36">
        <v>-150801.45999999996</v>
      </c>
      <c r="K36" s="79">
        <v>-3.0684855745948127E-2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/>
      <c r="D37" s="47"/>
      <c r="G37" s="79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t="s">
        <v>22</v>
      </c>
      <c r="B38">
        <v>31000000</v>
      </c>
      <c r="C38">
        <v>20695260</v>
      </c>
      <c r="D38">
        <v>20225653.959999997</v>
      </c>
      <c r="E38" s="79">
        <v>0.65244045032258058</v>
      </c>
      <c r="F38">
        <v>-469606.04000000283</v>
      </c>
      <c r="G38" s="79">
        <v>-2.2691478145237257E-2</v>
      </c>
      <c r="H38">
        <v>2569284</v>
      </c>
      <c r="I38">
        <v>2439724.6599999997</v>
      </c>
      <c r="J38">
        <v>-129559.34000000032</v>
      </c>
      <c r="K38" s="79">
        <v>-5.0426243264660629E-2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/>
      <c r="D39" s="47"/>
      <c r="G39" s="79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t="s">
        <v>23</v>
      </c>
      <c r="B40">
        <v>78300000</v>
      </c>
      <c r="C40">
        <v>52200000</v>
      </c>
      <c r="D40">
        <v>49864063.379999995</v>
      </c>
      <c r="E40" s="79">
        <v>0.63683350421455931</v>
      </c>
      <c r="F40">
        <v>-2335936.6200000048</v>
      </c>
      <c r="G40" s="79">
        <v>-4.4749743678161008E-2</v>
      </c>
      <c r="H40">
        <v>6525000</v>
      </c>
      <c r="I40">
        <v>4147489.43</v>
      </c>
      <c r="J40">
        <v>-2377510.5699999998</v>
      </c>
      <c r="K40" s="79">
        <v>-0.36436943601532562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/>
      <c r="D41" s="47"/>
      <c r="G41" s="79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t="s">
        <v>24</v>
      </c>
      <c r="B42">
        <v>2000000</v>
      </c>
      <c r="C42">
        <v>1282596</v>
      </c>
      <c r="D42">
        <v>3013484.76</v>
      </c>
      <c r="E42" s="79">
        <v>1.5067423799999999</v>
      </c>
      <c r="F42">
        <v>1730888.7599999998</v>
      </c>
      <c r="G42" s="79">
        <v>1.3495198488066389</v>
      </c>
      <c r="H42">
        <v>171424</v>
      </c>
      <c r="I42">
        <v>247277.28999999998</v>
      </c>
      <c r="J42">
        <v>75853.289999999979</v>
      </c>
      <c r="K42" s="79">
        <v>0.44248932471532559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/>
      <c r="D43" s="47"/>
      <c r="G43" s="79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t="s">
        <v>25</v>
      </c>
      <c r="B44">
        <v>0</v>
      </c>
      <c r="C44">
        <v>0</v>
      </c>
      <c r="D44">
        <v>4463.45</v>
      </c>
      <c r="E44" s="79">
        <v>0</v>
      </c>
      <c r="F44">
        <v>4463.45</v>
      </c>
      <c r="G44" s="79">
        <v>0</v>
      </c>
      <c r="H44">
        <v>0</v>
      </c>
      <c r="I44">
        <v>379</v>
      </c>
      <c r="J44">
        <v>379</v>
      </c>
      <c r="K44" s="79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/>
      <c r="D45" s="47"/>
      <c r="G45" s="79"/>
      <c r="I45">
        <v>0</v>
      </c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t="s">
        <v>26</v>
      </c>
      <c r="B46">
        <v>10800000</v>
      </c>
      <c r="C46">
        <v>5978867</v>
      </c>
      <c r="D46">
        <v>6456147.4399999995</v>
      </c>
      <c r="E46" s="79">
        <v>0.59779142962962961</v>
      </c>
      <c r="F46">
        <v>477280.43999999948</v>
      </c>
      <c r="G46" s="79">
        <v>7.9827907193787628E-2</v>
      </c>
      <c r="H46">
        <v>696076</v>
      </c>
      <c r="I46">
        <v>724284.75</v>
      </c>
      <c r="J46">
        <v>28208.75</v>
      </c>
      <c r="K46" s="79">
        <v>4.0525388032341299E-2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/>
      <c r="D47" s="47"/>
      <c r="G47" s="79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t="s">
        <v>27</v>
      </c>
      <c r="B48">
        <v>0</v>
      </c>
      <c r="C48">
        <v>0</v>
      </c>
      <c r="D48">
        <v>0</v>
      </c>
      <c r="E48" s="79">
        <v>0</v>
      </c>
      <c r="F48">
        <v>0</v>
      </c>
      <c r="G48" s="79">
        <v>0</v>
      </c>
      <c r="H48">
        <v>0</v>
      </c>
      <c r="I48">
        <v>0</v>
      </c>
      <c r="J48">
        <v>0</v>
      </c>
      <c r="K48" s="79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/>
      <c r="D49" s="47"/>
      <c r="G49" s="79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t="s">
        <v>28</v>
      </c>
      <c r="B50">
        <v>8400000</v>
      </c>
      <c r="C50">
        <v>6566913</v>
      </c>
      <c r="D50">
        <v>6429980.6299999999</v>
      </c>
      <c r="E50" s="79">
        <v>0.76547388452380949</v>
      </c>
      <c r="F50">
        <v>-136932.37000000011</v>
      </c>
      <c r="G50" s="79">
        <v>-2.0851862968186134E-2</v>
      </c>
      <c r="H50">
        <v>151457</v>
      </c>
      <c r="I50">
        <v>233291.17</v>
      </c>
      <c r="J50">
        <v>81834.170000000013</v>
      </c>
      <c r="K50" s="79">
        <v>0.54031289408875138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/>
      <c r="D51" s="47"/>
      <c r="G51" s="79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t="s">
        <v>29</v>
      </c>
      <c r="B52">
        <v>0</v>
      </c>
      <c r="C52">
        <v>0</v>
      </c>
      <c r="D52">
        <v>0</v>
      </c>
      <c r="E52" s="79">
        <v>0</v>
      </c>
      <c r="F52">
        <v>0</v>
      </c>
      <c r="G52" s="79">
        <v>0</v>
      </c>
      <c r="H52">
        <v>0</v>
      </c>
      <c r="I52">
        <v>0</v>
      </c>
      <c r="J52">
        <v>0</v>
      </c>
      <c r="K52" s="79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/>
      <c r="D53" s="47"/>
      <c r="E53" s="79"/>
      <c r="G53" s="79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t="s">
        <v>203</v>
      </c>
      <c r="B54">
        <v>4300000</v>
      </c>
      <c r="C54">
        <v>3076583</v>
      </c>
      <c r="D54">
        <v>2799737.35</v>
      </c>
      <c r="E54" s="79">
        <v>0.65110170930232558</v>
      </c>
      <c r="F54">
        <v>-276845.64999999991</v>
      </c>
      <c r="G54" s="79">
        <v>-8.9984781818010409E-2</v>
      </c>
      <c r="H54">
        <v>326040</v>
      </c>
      <c r="I54">
        <v>227027.35</v>
      </c>
      <c r="J54">
        <v>-99012.65</v>
      </c>
      <c r="K54" s="79">
        <v>-0.30368252361673415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/>
      <c r="C55" s="80"/>
      <c r="D55" s="81"/>
      <c r="G55" s="79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t="s">
        <v>30</v>
      </c>
      <c r="B56">
        <v>1200000</v>
      </c>
      <c r="C56">
        <v>1200000</v>
      </c>
      <c r="D56">
        <v>1200000</v>
      </c>
      <c r="E56" s="79">
        <v>1</v>
      </c>
      <c r="F56">
        <v>0</v>
      </c>
      <c r="G56" s="79">
        <v>0</v>
      </c>
      <c r="H56">
        <v>1200000</v>
      </c>
      <c r="I56">
        <v>1200000</v>
      </c>
      <c r="J56">
        <v>0</v>
      </c>
      <c r="K56" s="79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/>
      <c r="D57" s="47"/>
      <c r="G57" s="79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t="s">
        <v>31</v>
      </c>
      <c r="B58" s="119">
        <v>139300000</v>
      </c>
      <c r="C58" s="119">
        <v>93759618</v>
      </c>
      <c r="D58" s="119">
        <v>84952617.530000001</v>
      </c>
      <c r="E58" s="82">
        <v>0.60985367932519741</v>
      </c>
      <c r="F58" s="119">
        <v>-8807000.4699999988</v>
      </c>
      <c r="G58" s="82">
        <v>-9.3931701705525283E-2</v>
      </c>
      <c r="H58" s="119">
        <v>10715385</v>
      </c>
      <c r="I58" s="119">
        <v>9884364.1699999999</v>
      </c>
      <c r="J58" s="119">
        <v>-831020.83000000007</v>
      </c>
      <c r="K58" s="82">
        <v>-7.7553987094257468E-2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t="s">
        <v>0</v>
      </c>
      <c r="B59" s="62"/>
      <c r="C59" s="63"/>
      <c r="D59" s="47"/>
      <c r="G59" s="79"/>
      <c r="H59" s="47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t="s">
        <v>204</v>
      </c>
      <c r="B60">
        <v>4997700000</v>
      </c>
      <c r="C60">
        <v>2904850985</v>
      </c>
      <c r="D60" s="83">
        <v>3007779280.4300008</v>
      </c>
      <c r="E60" s="79">
        <v>0.60183269912759885</v>
      </c>
      <c r="F60">
        <v>102928295.43000023</v>
      </c>
      <c r="G60" s="79">
        <v>3.5433244583456744E-2</v>
      </c>
      <c r="H60">
        <v>290083687</v>
      </c>
      <c r="I60">
        <v>314790411.05000019</v>
      </c>
      <c r="J60">
        <v>24706724.050000012</v>
      </c>
      <c r="K60" s="79">
        <v>8.5171021871354016E-2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/>
      <c r="B61" s="47"/>
      <c r="D61" s="47"/>
      <c r="E61" s="79"/>
      <c r="G61" s="79"/>
      <c r="H61" s="47"/>
      <c r="J61" s="47"/>
      <c r="K61" s="79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t="s">
        <v>205</v>
      </c>
      <c r="B62" s="53">
        <v>0</v>
      </c>
      <c r="C62" s="53">
        <v>0</v>
      </c>
      <c r="D62" s="53">
        <v>0</v>
      </c>
      <c r="E62" s="84">
        <v>0</v>
      </c>
      <c r="F62" s="53">
        <v>0</v>
      </c>
      <c r="G62" s="84">
        <v>0</v>
      </c>
      <c r="H62" s="53">
        <v>0</v>
      </c>
      <c r="I62" s="53">
        <v>0</v>
      </c>
      <c r="J62" s="53">
        <v>0</v>
      </c>
      <c r="K62" s="84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/>
      <c r="C63" s="63"/>
      <c r="D63" s="47"/>
      <c r="G63" s="79"/>
      <c r="H63" s="47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t="s">
        <v>32</v>
      </c>
      <c r="B64" s="85">
        <v>4997700000</v>
      </c>
      <c r="C64" s="85">
        <v>2904850985</v>
      </c>
      <c r="D64" s="85">
        <v>3007779280.4300008</v>
      </c>
      <c r="E64" s="86">
        <v>0.60183269912759885</v>
      </c>
      <c r="F64" s="85">
        <v>102928295.43000078</v>
      </c>
      <c r="G64" s="86">
        <v>3.5433244583456931E-2</v>
      </c>
      <c r="H64" s="85">
        <v>290083687</v>
      </c>
      <c r="I64" s="85">
        <v>314790411.05000019</v>
      </c>
      <c r="J64" s="85">
        <v>24706724.050000012</v>
      </c>
      <c r="K64" s="86">
        <v>8.5171021871354016E-2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/>
      <c r="C65" s="63"/>
      <c r="D65" s="47"/>
      <c r="G65" s="64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t="s">
        <v>33</v>
      </c>
      <c r="B66" s="62"/>
      <c r="C66" s="63" t="s">
        <v>0</v>
      </c>
      <c r="D66" s="47" t="s">
        <v>0</v>
      </c>
      <c r="E66" t="s">
        <v>0</v>
      </c>
      <c r="F66" t="s">
        <v>0</v>
      </c>
      <c r="G66" s="64" t="s">
        <v>0</v>
      </c>
      <c r="H66" t="s">
        <v>0</v>
      </c>
      <c r="J66" t="s">
        <v>0</v>
      </c>
      <c r="K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/>
      <c r="B67" s="62"/>
      <c r="C67" s="63"/>
      <c r="D67" s="47"/>
      <c r="G67" s="64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/>
      <c r="B68" s="62"/>
      <c r="C68" s="63"/>
      <c r="D68" s="47"/>
      <c r="G68" s="64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115" t="s">
        <v>283</v>
      </c>
      <c r="B69" s="62"/>
      <c r="C69" s="63"/>
      <c r="D69" s="47"/>
      <c r="G69" s="64"/>
      <c r="H69" s="65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15" t="s">
        <v>34</v>
      </c>
      <c r="B70" s="62"/>
      <c r="C70" s="63"/>
      <c r="D70" s="47"/>
      <c r="G70" s="64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15" t="s">
        <v>335</v>
      </c>
      <c r="B71" s="62"/>
      <c r="C71" s="63"/>
      <c r="D71" s="47"/>
      <c r="G71" s="64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/>
      <c r="B72" s="62"/>
      <c r="C72" s="63"/>
      <c r="D72" s="47"/>
      <c r="G72" s="64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/>
      <c r="B73" s="62"/>
      <c r="C73" s="63"/>
      <c r="D73" s="47"/>
      <c r="G73" s="64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/>
      <c r="B74" s="69" t="s">
        <v>311</v>
      </c>
      <c r="C74" s="66" t="s">
        <v>311</v>
      </c>
      <c r="D74" s="70" t="s">
        <v>35</v>
      </c>
      <c r="E74" s="116" t="s">
        <v>35</v>
      </c>
      <c r="F74" s="71" t="s">
        <v>342</v>
      </c>
      <c r="G74" s="71" t="s">
        <v>330</v>
      </c>
      <c r="H74" s="116" t="s">
        <v>6</v>
      </c>
      <c r="I74" s="116" t="s">
        <v>6</v>
      </c>
      <c r="J74" t="s">
        <v>36</v>
      </c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/>
      <c r="B75" s="87">
        <v>2014</v>
      </c>
      <c r="C75" s="72">
        <v>2013</v>
      </c>
      <c r="D75" s="70" t="s">
        <v>11</v>
      </c>
      <c r="E75" s="116" t="s">
        <v>11</v>
      </c>
      <c r="F75" s="116" t="s">
        <v>37</v>
      </c>
      <c r="G75" s="71" t="s">
        <v>37</v>
      </c>
      <c r="H75" s="116" t="s">
        <v>38</v>
      </c>
      <c r="I75" s="116" t="s">
        <v>38</v>
      </c>
      <c r="J75" t="s">
        <v>14</v>
      </c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t="s">
        <v>12</v>
      </c>
      <c r="B76" s="73" t="s">
        <v>3</v>
      </c>
      <c r="C76" s="88" t="s">
        <v>3</v>
      </c>
      <c r="D76" s="89" t="s">
        <v>13</v>
      </c>
      <c r="E76" s="117" t="s">
        <v>10</v>
      </c>
      <c r="F76" s="74">
        <v>41698</v>
      </c>
      <c r="G76" s="74">
        <v>41333</v>
      </c>
      <c r="H76" s="117" t="s">
        <v>13</v>
      </c>
      <c r="I76" s="117" t="s">
        <v>10</v>
      </c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/>
      <c r="B77" s="62"/>
      <c r="C77" s="63"/>
      <c r="D77" s="47"/>
      <c r="E77" s="47"/>
      <c r="G77" s="64"/>
      <c r="H77" s="47"/>
      <c r="I77" s="47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t="s">
        <v>15</v>
      </c>
      <c r="B78" s="47">
        <v>143677000.40000001</v>
      </c>
      <c r="C78" s="90">
        <v>135455519.53</v>
      </c>
      <c r="D78" s="47">
        <v>8221480.8700000048</v>
      </c>
      <c r="E78" s="79">
        <v>6.0695059887752693E-2</v>
      </c>
      <c r="F78" s="90">
        <v>1189712767.5600002</v>
      </c>
      <c r="G78" s="47">
        <v>1149309503.8600001</v>
      </c>
      <c r="H78" s="47">
        <v>40403263.700000048</v>
      </c>
      <c r="I78" s="79">
        <v>3.5154380577472069E-2</v>
      </c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/>
      <c r="D79" s="47"/>
      <c r="G79" s="81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t="s">
        <v>16</v>
      </c>
      <c r="B80">
        <v>89606354.510000005</v>
      </c>
      <c r="C80">
        <v>68087805.280000001</v>
      </c>
      <c r="D80">
        <v>21518549.230000004</v>
      </c>
      <c r="E80" s="79">
        <v>0.3160411639280849</v>
      </c>
      <c r="F80">
        <v>949692528.97000003</v>
      </c>
      <c r="G80" s="81">
        <v>933465922.24000001</v>
      </c>
      <c r="H80">
        <v>16226606.730000019</v>
      </c>
      <c r="I80" s="79">
        <v>1.7383180621164718E-2</v>
      </c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/>
      <c r="G81" s="81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t="s">
        <v>17</v>
      </c>
      <c r="B82">
        <v>9241225.1099999994</v>
      </c>
      <c r="C82">
        <v>14126859.43</v>
      </c>
      <c r="D82">
        <v>-4885634.32</v>
      </c>
      <c r="E82" s="79">
        <v>-0.34584008881866535</v>
      </c>
      <c r="F82">
        <v>273385864.86000001</v>
      </c>
      <c r="G82" s="81">
        <v>151949424.62</v>
      </c>
      <c r="H82">
        <v>121436440.24000001</v>
      </c>
      <c r="I82" s="79">
        <v>0.79918986559963723</v>
      </c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/>
      <c r="G83" s="81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t="s">
        <v>18</v>
      </c>
      <c r="B84">
        <v>18818150.240000002</v>
      </c>
      <c r="C84">
        <v>20058029.75</v>
      </c>
      <c r="D84">
        <v>-1239879.5099999979</v>
      </c>
      <c r="E84" s="79">
        <v>-6.1814621149417624E-2</v>
      </c>
      <c r="F84">
        <v>156428299.48000002</v>
      </c>
      <c r="G84" s="81">
        <v>146543011</v>
      </c>
      <c r="H84">
        <v>9885288.4800000191</v>
      </c>
      <c r="I84" s="79">
        <v>6.7456567273617846E-2</v>
      </c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/>
      <c r="G85" s="81"/>
      <c r="I85" s="79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t="s">
        <v>19</v>
      </c>
      <c r="B86">
        <v>18341835.73</v>
      </c>
      <c r="C86">
        <v>11896263.51</v>
      </c>
      <c r="D86">
        <v>6445572.2200000007</v>
      </c>
      <c r="E86" s="79">
        <v>0.54181484922403178</v>
      </c>
      <c r="F86">
        <v>118686801.13000001</v>
      </c>
      <c r="G86" s="81">
        <v>80609648.279999986</v>
      </c>
      <c r="H86">
        <v>38077152.850000024</v>
      </c>
      <c r="I86" s="79">
        <v>0.47236470648945039</v>
      </c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/>
      <c r="G87" s="81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t="s">
        <v>20</v>
      </c>
      <c r="B88">
        <v>11238284.699999999</v>
      </c>
      <c r="C88">
        <v>10527099.84</v>
      </c>
      <c r="D88">
        <v>711184.8599999994</v>
      </c>
      <c r="E88" s="79">
        <v>6.755752969091243E-2</v>
      </c>
      <c r="F88">
        <v>97721628.890000001</v>
      </c>
      <c r="G88" s="81">
        <v>100710615.42</v>
      </c>
      <c r="H88">
        <v>-2988986.5300000012</v>
      </c>
      <c r="I88" s="79">
        <v>-2.9678962019394253E-2</v>
      </c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/>
      <c r="G89" s="81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t="s">
        <v>21</v>
      </c>
      <c r="B90">
        <v>4763722.54</v>
      </c>
      <c r="C90">
        <v>5384259.8600000003</v>
      </c>
      <c r="D90">
        <v>-620537.3200000003</v>
      </c>
      <c r="E90" s="79">
        <v>-0.11525025465617111</v>
      </c>
      <c r="F90">
        <v>47205241.039999999</v>
      </c>
      <c r="G90" s="81">
        <v>46399746.799999997</v>
      </c>
      <c r="H90">
        <v>805494.24000000209</v>
      </c>
      <c r="I90" s="79">
        <v>1.7359884386265706E-2</v>
      </c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/>
      <c r="G91" s="81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t="s">
        <v>22</v>
      </c>
      <c r="B92">
        <v>2439724.6599999997</v>
      </c>
      <c r="C92">
        <v>2826690.35</v>
      </c>
      <c r="D92">
        <v>-386965.69000000041</v>
      </c>
      <c r="E92" s="79">
        <v>-0.13689709238933809</v>
      </c>
      <c r="F92">
        <v>20225653.959999997</v>
      </c>
      <c r="G92" s="81">
        <v>20664686.090000004</v>
      </c>
      <c r="H92">
        <v>-439032.13000000641</v>
      </c>
      <c r="I92" s="79">
        <v>-2.124552621258842E-2</v>
      </c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/>
      <c r="G93" s="81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t="s">
        <v>23</v>
      </c>
      <c r="B94">
        <v>4147489.43</v>
      </c>
      <c r="C94">
        <v>5710111.7699999996</v>
      </c>
      <c r="D94">
        <v>-1562622.3399999994</v>
      </c>
      <c r="E94" s="79">
        <v>-0.27365880090294614</v>
      </c>
      <c r="F94">
        <v>49864063.379999995</v>
      </c>
      <c r="G94" s="81">
        <v>51451722.899999991</v>
      </c>
      <c r="H94">
        <v>-1587659.5199999958</v>
      </c>
      <c r="I94" s="79">
        <v>-3.0857266394863449E-2</v>
      </c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/>
      <c r="G95" s="81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t="s">
        <v>24</v>
      </c>
      <c r="B96">
        <v>247277.28999999998</v>
      </c>
      <c r="C96">
        <v>69690.599999999977</v>
      </c>
      <c r="D96">
        <v>177586.69</v>
      </c>
      <c r="E96" s="79">
        <v>2.548215828246565</v>
      </c>
      <c r="F96">
        <v>3013484.76</v>
      </c>
      <c r="G96">
        <v>4093968.91</v>
      </c>
      <c r="H96">
        <v>-1080484.1500000004</v>
      </c>
      <c r="I96" s="79">
        <v>-0.26392094658090609</v>
      </c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t="s">
        <v>25</v>
      </c>
      <c r="B98">
        <v>379</v>
      </c>
      <c r="C98">
        <v>0</v>
      </c>
      <c r="D98">
        <v>379</v>
      </c>
      <c r="E98" s="79">
        <v>0</v>
      </c>
      <c r="F98">
        <v>4463.45</v>
      </c>
      <c r="G98">
        <v>1504680.97</v>
      </c>
      <c r="H98">
        <v>-1500217.52</v>
      </c>
      <c r="I98" s="79">
        <v>-0.9970336236790448</v>
      </c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t="s">
        <v>26</v>
      </c>
      <c r="B100">
        <v>724284.75</v>
      </c>
      <c r="C100">
        <v>552469.86</v>
      </c>
      <c r="D100">
        <v>171814.89</v>
      </c>
      <c r="E100" s="79">
        <v>0.31099414183427132</v>
      </c>
      <c r="F100">
        <v>6456147.4399999995</v>
      </c>
      <c r="G100">
        <v>4376655.8</v>
      </c>
      <c r="H100">
        <v>2079491.6399999997</v>
      </c>
      <c r="I100" s="79">
        <v>0.47513255211890315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t="s">
        <v>27</v>
      </c>
      <c r="B102">
        <v>0</v>
      </c>
      <c r="C102">
        <v>0</v>
      </c>
      <c r="D102">
        <v>0</v>
      </c>
      <c r="E102" s="79">
        <v>0</v>
      </c>
      <c r="F102">
        <v>0</v>
      </c>
      <c r="G102">
        <v>0</v>
      </c>
      <c r="H102">
        <v>0</v>
      </c>
      <c r="I102" s="79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t="s">
        <v>28</v>
      </c>
      <c r="B104">
        <v>233291.17</v>
      </c>
      <c r="C104">
        <v>219222.71000000002</v>
      </c>
      <c r="D104">
        <v>14068.459999999992</v>
      </c>
      <c r="E104" s="79">
        <v>6.4174281943690917E-2</v>
      </c>
      <c r="F104">
        <v>6429980.6299999999</v>
      </c>
      <c r="G104">
        <v>7056419.1100000013</v>
      </c>
      <c r="H104">
        <v>-626438.48000000138</v>
      </c>
      <c r="I104" s="79">
        <v>-8.8775690649134542E-2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t="s">
        <v>29</v>
      </c>
      <c r="B106">
        <v>0</v>
      </c>
      <c r="C106">
        <v>0</v>
      </c>
      <c r="D106">
        <v>0</v>
      </c>
      <c r="E106" s="79">
        <v>0</v>
      </c>
      <c r="F106">
        <v>0</v>
      </c>
      <c r="G106">
        <v>0</v>
      </c>
      <c r="H106">
        <v>0</v>
      </c>
      <c r="I106" s="79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/>
      <c r="E107" s="79"/>
      <c r="G107" s="81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t="s">
        <v>203</v>
      </c>
      <c r="B108">
        <v>227027.35</v>
      </c>
      <c r="C108">
        <v>341900.54000000004</v>
      </c>
      <c r="D108">
        <v>-114873.19000000003</v>
      </c>
      <c r="E108" s="79">
        <v>-0.33598423096962649</v>
      </c>
      <c r="F108">
        <v>2799737.35</v>
      </c>
      <c r="G108" s="81">
        <v>3226013.22</v>
      </c>
      <c r="H108">
        <v>-426275.87000000011</v>
      </c>
      <c r="I108" s="79">
        <v>-0.13213704995294473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/>
      <c r="G109" s="81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t="s">
        <v>30</v>
      </c>
      <c r="B110">
        <v>1200000</v>
      </c>
      <c r="C110">
        <v>1200000</v>
      </c>
      <c r="D110">
        <v>0</v>
      </c>
      <c r="E110" s="79">
        <v>0</v>
      </c>
      <c r="F110">
        <v>1200000</v>
      </c>
      <c r="G110">
        <v>1200000</v>
      </c>
      <c r="H110">
        <v>0</v>
      </c>
      <c r="I110" s="79">
        <v>0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/>
      <c r="G111" s="81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t="s">
        <v>31</v>
      </c>
      <c r="B112" s="119">
        <v>9884364.1699999999</v>
      </c>
      <c r="C112" s="119">
        <v>10814932.109999999</v>
      </c>
      <c r="D112" s="119">
        <v>-930567.93999999948</v>
      </c>
      <c r="E112" s="82">
        <v>-8.6044732462032952E-2</v>
      </c>
      <c r="F112" s="119">
        <v>84952617.530000001</v>
      </c>
      <c r="G112" s="91">
        <v>88700872.849999994</v>
      </c>
      <c r="H112" s="119">
        <v>-3748255.3199999928</v>
      </c>
      <c r="I112" s="82">
        <v>-4.2257254067145214E-2</v>
      </c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/>
      <c r="D113" s="47"/>
      <c r="G113" s="81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t="s">
        <v>204</v>
      </c>
      <c r="B114">
        <v>314790411.05000019</v>
      </c>
      <c r="C114">
        <v>287270855.14000005</v>
      </c>
      <c r="D114">
        <v>27519555.910000011</v>
      </c>
      <c r="E114" s="79">
        <v>9.5796546769732316E-2</v>
      </c>
      <c r="F114">
        <v>3007779280.4300008</v>
      </c>
      <c r="G114" s="81">
        <v>2791262892.0700006</v>
      </c>
      <c r="H114">
        <v>216516388.3600001</v>
      </c>
      <c r="I114" s="79">
        <v>7.7569328555588526E-2</v>
      </c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/>
      <c r="B115" s="47"/>
      <c r="D115" s="47"/>
      <c r="G115" s="81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t="s">
        <v>205</v>
      </c>
      <c r="B116">
        <v>0</v>
      </c>
      <c r="C116">
        <v>0</v>
      </c>
      <c r="D116">
        <v>0</v>
      </c>
      <c r="E116" s="79">
        <v>0</v>
      </c>
      <c r="F116">
        <v>0</v>
      </c>
      <c r="G116">
        <v>0</v>
      </c>
      <c r="H116">
        <v>0</v>
      </c>
      <c r="I116" s="79">
        <v>0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/>
      <c r="D117" s="47"/>
      <c r="G117" s="81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t="s">
        <v>32</v>
      </c>
      <c r="B118" s="85">
        <v>314790411.05000019</v>
      </c>
      <c r="C118" s="85">
        <v>287270855.14000005</v>
      </c>
      <c r="D118" s="85">
        <v>27519555.910000011</v>
      </c>
      <c r="E118" s="86">
        <v>9.5796546769732316E-2</v>
      </c>
      <c r="F118" s="92">
        <v>3007779280.4300008</v>
      </c>
      <c r="G118" s="92">
        <v>2791262892.0700006</v>
      </c>
      <c r="H118" s="85">
        <v>216516388.3600001</v>
      </c>
      <c r="I118" s="86">
        <v>7.7569328555588526E-2</v>
      </c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/>
      <c r="B119" s="62"/>
      <c r="C119" s="63"/>
      <c r="D119" s="47"/>
      <c r="G119" s="6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t="s">
        <v>33</v>
      </c>
      <c r="B120" s="62"/>
      <c r="C120" s="63"/>
      <c r="D120" s="47"/>
      <c r="G120" s="6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61"/>
      <c r="B121" s="57"/>
      <c r="C121" s="60"/>
      <c r="D121" s="58"/>
      <c r="E121" s="3"/>
      <c r="F121" s="12"/>
      <c r="G121" s="59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61"/>
      <c r="B122" s="57"/>
      <c r="C122" s="60"/>
      <c r="D122" s="58"/>
      <c r="E122" s="3"/>
      <c r="F122" s="12"/>
      <c r="G122" s="59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53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53" t="s">
        <v>285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93" t="s">
        <v>331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93" t="s">
        <v>326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94" t="s">
        <v>343</v>
      </c>
      <c r="E128" s="94" t="s">
        <v>332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46" t="s">
        <v>339</v>
      </c>
      <c r="C129" s="46" t="s">
        <v>339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2014</v>
      </c>
      <c r="C130" s="30">
        <v>2013</v>
      </c>
      <c r="D130" s="95">
        <v>41820</v>
      </c>
      <c r="E130" s="43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4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44">
        <v>143677000.40000001</v>
      </c>
      <c r="C133" s="20">
        <v>135455520.46000001</v>
      </c>
      <c r="D133" s="20">
        <v>1189712765.3299999</v>
      </c>
      <c r="E133" s="20">
        <v>1149309507.8499999</v>
      </c>
      <c r="F133" s="20">
        <v>40403257.480000019</v>
      </c>
      <c r="G133" s="21">
        <v>3.5199999999999898E-2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96">
        <v>1666666</v>
      </c>
      <c r="C134" s="11">
        <v>1666666</v>
      </c>
      <c r="D134" s="11">
        <v>13333328</v>
      </c>
      <c r="E134" s="11">
        <v>13333328</v>
      </c>
      <c r="F134" s="11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96">
        <v>38505434.099999994</v>
      </c>
      <c r="C135" s="11">
        <v>39314879.449999996</v>
      </c>
      <c r="D135" s="23">
        <v>275524424.25999999</v>
      </c>
      <c r="E135" s="23">
        <v>266602604.96999997</v>
      </c>
      <c r="F135" s="11">
        <v>8921819.2900000215</v>
      </c>
      <c r="G135" s="21">
        <v>3.3500000000000085E-2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258</v>
      </c>
      <c r="B136" s="96">
        <v>5490071.9299999997</v>
      </c>
      <c r="C136" s="11">
        <v>6618823.1100000003</v>
      </c>
      <c r="D136" s="23">
        <v>7037614</v>
      </c>
      <c r="E136" s="23">
        <v>6618823.1100000003</v>
      </c>
      <c r="F136" s="11">
        <v>418790.88999999966</v>
      </c>
      <c r="G136" s="21">
        <v>6.3299999999999912E-2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96">
        <v>667838.63</v>
      </c>
      <c r="C137" s="11">
        <v>931860.2</v>
      </c>
      <c r="D137" s="11">
        <v>2980414.08</v>
      </c>
      <c r="E137" s="11">
        <v>4798730.2</v>
      </c>
      <c r="F137" s="11">
        <v>-1818316.12</v>
      </c>
      <c r="G137" s="21">
        <v>-0.37890000000000001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96">
        <v>4623532.8499999996</v>
      </c>
      <c r="C138" s="11">
        <v>4730162.55</v>
      </c>
      <c r="D138" s="11">
        <v>41596124.260000005</v>
      </c>
      <c r="E138" s="11">
        <v>40561083.199999996</v>
      </c>
      <c r="F138" s="11">
        <v>1035041.0600000098</v>
      </c>
      <c r="G138" s="21">
        <v>2.5500000000000078E-2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96">
        <v>18505687.02</v>
      </c>
      <c r="C139" s="11">
        <v>18939437.23</v>
      </c>
      <c r="D139" s="11">
        <v>166537864.39000002</v>
      </c>
      <c r="E139" s="11">
        <v>162405431.53</v>
      </c>
      <c r="F139" s="11">
        <v>4132432.8600000143</v>
      </c>
      <c r="G139" s="21">
        <v>2.5400000000000089E-2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96">
        <v>5293.72</v>
      </c>
      <c r="C140" s="11">
        <v>7214.57</v>
      </c>
      <c r="D140" s="11">
        <v>390403.80999999994</v>
      </c>
      <c r="E140" s="11">
        <v>312370.92000000004</v>
      </c>
      <c r="F140" s="11">
        <v>78032.889999999898</v>
      </c>
      <c r="G140" s="21">
        <v>0.24980000000000002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96">
        <v>13078890.130000001</v>
      </c>
      <c r="C141" s="11">
        <v>12981120.83</v>
      </c>
      <c r="D141" s="11">
        <v>112794553.50999999</v>
      </c>
      <c r="E141" s="11">
        <v>103180815.86</v>
      </c>
      <c r="F141" s="11">
        <v>9613737.6499999911</v>
      </c>
      <c r="G141" s="21">
        <v>9.319999999999995E-2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96">
        <v>20107.55</v>
      </c>
      <c r="C142" s="11">
        <v>43461.72</v>
      </c>
      <c r="D142" s="11">
        <v>150275.44</v>
      </c>
      <c r="E142" s="11">
        <v>302803.38</v>
      </c>
      <c r="F142" s="11">
        <v>-152527.94</v>
      </c>
      <c r="G142" s="21">
        <v>-0.50370000000000004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96">
        <v>656822.42000000004</v>
      </c>
      <c r="C143" s="11">
        <v>719322.32</v>
      </c>
      <c r="D143" s="11">
        <v>5529122.5700000003</v>
      </c>
      <c r="E143" s="11">
        <v>6016062.4700000007</v>
      </c>
      <c r="F143" s="11">
        <v>-486939.90000000037</v>
      </c>
      <c r="G143" s="21">
        <v>-8.0899999999999972E-2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96">
        <v>53520.480000000003</v>
      </c>
      <c r="C144" s="11">
        <v>58705</v>
      </c>
      <c r="D144" s="11">
        <v>547951.76</v>
      </c>
      <c r="E144" s="11">
        <v>562290</v>
      </c>
      <c r="F144" s="11">
        <v>-14338.239999999991</v>
      </c>
      <c r="G144" s="21">
        <v>-2.5499999999999967E-2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96">
        <v>0</v>
      </c>
      <c r="C145" s="11">
        <v>0</v>
      </c>
      <c r="D145" s="11">
        <v>0</v>
      </c>
      <c r="E145" s="11">
        <v>0</v>
      </c>
      <c r="F145" s="11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96">
        <v>0</v>
      </c>
      <c r="C146" s="11">
        <v>150000</v>
      </c>
      <c r="D146" s="11">
        <v>0</v>
      </c>
      <c r="E146" s="11">
        <v>1200000</v>
      </c>
      <c r="F146" s="11">
        <v>-1200000</v>
      </c>
      <c r="G146" s="21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96">
        <v>263326.71999999997</v>
      </c>
      <c r="C147" s="11">
        <v>493080</v>
      </c>
      <c r="D147" s="11">
        <v>1269007.33</v>
      </c>
      <c r="E147" s="11">
        <v>2426415</v>
      </c>
      <c r="F147" s="11">
        <v>-1157407.67</v>
      </c>
      <c r="G147" s="21">
        <v>-0.47699999999999998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296</v>
      </c>
      <c r="B148" s="96">
        <v>634262.99</v>
      </c>
      <c r="C148" s="11">
        <v>27020</v>
      </c>
      <c r="D148" s="11">
        <v>1273966.3799999999</v>
      </c>
      <c r="E148" s="11">
        <v>261258.4</v>
      </c>
      <c r="F148" s="11">
        <v>1012707.9799999999</v>
      </c>
      <c r="G148" s="21">
        <v>3.8762999999999996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97">
        <v>250000</v>
      </c>
      <c r="C149" s="25">
        <v>250000</v>
      </c>
      <c r="D149" s="25">
        <v>2000000</v>
      </c>
      <c r="E149" s="25">
        <v>2000000</v>
      </c>
      <c r="F149" s="25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44">
        <v>228098454.94</v>
      </c>
      <c r="C150" s="20">
        <v>222387273.44</v>
      </c>
      <c r="D150" s="20">
        <v>1820677815.1199999</v>
      </c>
      <c r="E150" s="20">
        <v>1759891524.8900001</v>
      </c>
      <c r="F150" s="20">
        <v>60786290.230000056</v>
      </c>
      <c r="G150" s="21">
        <v>3.4499999999999975E-2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98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4" t="s">
        <v>270</v>
      </c>
      <c r="B152" s="98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44">
        <v>18818150.240000002</v>
      </c>
      <c r="C153" s="20">
        <v>20058029.289999999</v>
      </c>
      <c r="D153" s="20">
        <v>156428301.83000001</v>
      </c>
      <c r="E153" s="20">
        <v>146543008.94999999</v>
      </c>
      <c r="F153" s="20">
        <v>9885292.880000025</v>
      </c>
      <c r="G153" s="21">
        <v>6.7499999999999893E-2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96">
        <v>2524788.0499999998</v>
      </c>
      <c r="C154" s="11">
        <v>2219252.7999999998</v>
      </c>
      <c r="D154" s="11">
        <v>22528960.18</v>
      </c>
      <c r="E154" s="11">
        <v>20587879.16</v>
      </c>
      <c r="F154" s="11">
        <v>1941081.0199999996</v>
      </c>
      <c r="G154" s="21">
        <v>9.430000000000005E-2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96">
        <v>5913.46</v>
      </c>
      <c r="C155" s="11">
        <v>304992.71000000002</v>
      </c>
      <c r="D155" s="11">
        <v>3999999.9999999995</v>
      </c>
      <c r="E155" s="11">
        <v>4000000</v>
      </c>
      <c r="F155" s="11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96">
        <v>0</v>
      </c>
      <c r="C156" s="11">
        <v>0</v>
      </c>
      <c r="D156" s="11">
        <v>0</v>
      </c>
      <c r="E156" s="11">
        <v>0</v>
      </c>
      <c r="F156" s="11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97">
        <v>2488122.56</v>
      </c>
      <c r="C157" s="25">
        <v>2422267.9900000002</v>
      </c>
      <c r="D157" s="25">
        <v>18480053.82</v>
      </c>
      <c r="E157" s="25">
        <v>17216972.82</v>
      </c>
      <c r="F157" s="25">
        <v>1263081</v>
      </c>
      <c r="G157" s="22">
        <v>7.339999999999991E-2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44">
        <v>23836974.310000002</v>
      </c>
      <c r="C158" s="20">
        <v>25004542.789999999</v>
      </c>
      <c r="D158" s="20">
        <v>201437315.83000001</v>
      </c>
      <c r="E158" s="20">
        <v>188347860.92999998</v>
      </c>
      <c r="F158" s="20">
        <v>13089454.900000025</v>
      </c>
      <c r="G158" s="21">
        <v>6.9499999999999895E-2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98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4" t="s">
        <v>273</v>
      </c>
      <c r="B160" s="98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44">
        <v>89606354.510000005</v>
      </c>
      <c r="C161" s="20">
        <v>68087805.280000001</v>
      </c>
      <c r="D161" s="20">
        <v>949692528.3900001</v>
      </c>
      <c r="E161" s="20">
        <v>933465922.84000003</v>
      </c>
      <c r="F161" s="20">
        <v>16226605.550000072</v>
      </c>
      <c r="G161" s="21">
        <v>1.7400000000000082E-2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99">
        <v>0</v>
      </c>
      <c r="C162" s="31">
        <v>0</v>
      </c>
      <c r="D162" s="31">
        <v>0</v>
      </c>
      <c r="E162" s="31">
        <v>0</v>
      </c>
      <c r="F162" s="31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99">
        <v>3598963.02</v>
      </c>
      <c r="C163" s="31">
        <v>3054597.62</v>
      </c>
      <c r="D163" s="31">
        <v>11452267.609999999</v>
      </c>
      <c r="E163" s="31">
        <v>-5235592.2699999996</v>
      </c>
      <c r="F163" s="31">
        <v>16687859.879999999</v>
      </c>
      <c r="G163" s="34">
        <v>-3.1873999999999998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99">
        <v>0</v>
      </c>
      <c r="C164" s="31">
        <v>0</v>
      </c>
      <c r="D164" s="31">
        <v>17995</v>
      </c>
      <c r="E164" s="31">
        <v>60000</v>
      </c>
      <c r="F164" s="31">
        <v>-42005</v>
      </c>
      <c r="G164" s="34">
        <v>-0.70009999999999994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99">
        <v>400352.57</v>
      </c>
      <c r="C165" s="31">
        <v>798478.85</v>
      </c>
      <c r="D165" s="31">
        <v>682331.04</v>
      </c>
      <c r="E165" s="31">
        <v>1713320.25</v>
      </c>
      <c r="F165" s="31">
        <v>-1030989.21</v>
      </c>
      <c r="G165" s="34">
        <v>-0.60170000000000001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288</v>
      </c>
      <c r="B166" s="99">
        <v>867469</v>
      </c>
      <c r="C166" s="31">
        <v>374187</v>
      </c>
      <c r="D166" s="31">
        <v>2822400</v>
      </c>
      <c r="E166" s="31">
        <v>614187</v>
      </c>
      <c r="F166" s="31">
        <v>2208213</v>
      </c>
      <c r="G166" s="34">
        <v>3.5952999999999999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97">
        <v>119908074.97000001</v>
      </c>
      <c r="C167" s="25">
        <v>107749917</v>
      </c>
      <c r="D167" s="37">
        <v>201082240.31</v>
      </c>
      <c r="E167" s="37">
        <v>117350074.16</v>
      </c>
      <c r="F167" s="37">
        <v>83732166.150000006</v>
      </c>
      <c r="G167" s="22">
        <v>0.71350000000000002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44">
        <v>214381214.06999999</v>
      </c>
      <c r="C168" s="20">
        <v>180064985.75</v>
      </c>
      <c r="D168" s="20">
        <v>1165749762.3500001</v>
      </c>
      <c r="E168" s="20">
        <v>1047967911.98</v>
      </c>
      <c r="F168" s="20">
        <v>117781850.37000008</v>
      </c>
      <c r="G168" s="21">
        <v>0.11240000000000006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98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4" t="s">
        <v>278</v>
      </c>
      <c r="B170" s="44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44">
        <v>9241225.1099999994</v>
      </c>
      <c r="C171" s="20">
        <v>14126859.430000003</v>
      </c>
      <c r="D171" s="20">
        <v>273385865.22000003</v>
      </c>
      <c r="E171" s="20">
        <v>151949424.58000001</v>
      </c>
      <c r="F171" s="20">
        <v>121436440.64000002</v>
      </c>
      <c r="G171" s="21">
        <v>0.79919999999999991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276</v>
      </c>
      <c r="B172" s="97">
        <v>6682501.1900000013</v>
      </c>
      <c r="C172" s="25">
        <v>16455338.549999999</v>
      </c>
      <c r="D172" s="25">
        <v>35188231.120000005</v>
      </c>
      <c r="E172" s="25">
        <v>62349203.109999992</v>
      </c>
      <c r="F172" s="25">
        <v>-27160971.989999987</v>
      </c>
      <c r="G172" s="22">
        <v>-0.43559999999999999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279</v>
      </c>
      <c r="B173" s="44">
        <v>15923726.300000001</v>
      </c>
      <c r="C173" s="20">
        <v>30582197.980000004</v>
      </c>
      <c r="D173" s="20">
        <v>308574096.34000003</v>
      </c>
      <c r="E173" s="20">
        <v>214298627.69</v>
      </c>
      <c r="F173" s="20">
        <v>94275468.650000036</v>
      </c>
      <c r="G173" s="21">
        <v>0.43989999999999996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98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4" t="s">
        <v>280</v>
      </c>
      <c r="B175" s="98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44">
        <v>4147489.54</v>
      </c>
      <c r="C176" s="20">
        <v>5710112.2400000002</v>
      </c>
      <c r="D176" s="20">
        <v>49864064.529999994</v>
      </c>
      <c r="E176" s="20">
        <v>51451722.190000005</v>
      </c>
      <c r="F176" s="20">
        <v>-1587657.6600000113</v>
      </c>
      <c r="G176" s="21">
        <v>-3.0900000000000039E-2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215</v>
      </c>
      <c r="B177" s="100">
        <v>0</v>
      </c>
      <c r="C177" s="23">
        <v>0</v>
      </c>
      <c r="D177" s="11">
        <v>0</v>
      </c>
      <c r="E177" s="11">
        <v>0</v>
      </c>
      <c r="F177" s="11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216</v>
      </c>
      <c r="B178" s="100">
        <v>0</v>
      </c>
      <c r="C178" s="23">
        <v>0</v>
      </c>
      <c r="D178" s="11">
        <v>0</v>
      </c>
      <c r="E178" s="11">
        <v>0</v>
      </c>
      <c r="F178" s="11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217</v>
      </c>
      <c r="B179" s="100">
        <v>0</v>
      </c>
      <c r="C179" s="23">
        <v>0</v>
      </c>
      <c r="D179" s="11">
        <v>0</v>
      </c>
      <c r="E179" s="11">
        <v>0</v>
      </c>
      <c r="F179" s="11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97">
        <v>2024353</v>
      </c>
      <c r="C180" s="25">
        <v>2666133.14</v>
      </c>
      <c r="D180" s="25">
        <v>10400434.280000001</v>
      </c>
      <c r="E180" s="25">
        <v>11435553.080000002</v>
      </c>
      <c r="F180" s="25">
        <v>-1035118.8000000007</v>
      </c>
      <c r="G180" s="22">
        <v>-9.0500000000000025E-2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44">
        <v>6171842.54</v>
      </c>
      <c r="C181" s="20">
        <v>8376245.3800000008</v>
      </c>
      <c r="D181" s="20">
        <v>60264498.809999995</v>
      </c>
      <c r="E181" s="20">
        <v>62887275.270000011</v>
      </c>
      <c r="F181" s="20">
        <v>-2622776.4600000121</v>
      </c>
      <c r="G181" s="21">
        <v>-4.1699999999999959E-2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96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4" t="s">
        <v>49</v>
      </c>
      <c r="B183" s="96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44">
        <v>247276.93</v>
      </c>
      <c r="C184" s="20">
        <v>69692.27</v>
      </c>
      <c r="D184" s="20">
        <v>3013487.18</v>
      </c>
      <c r="E184" s="20">
        <v>4093968.6900000004</v>
      </c>
      <c r="F184" s="20">
        <v>-1080481.5100000002</v>
      </c>
      <c r="G184" s="21">
        <v>-0.26390000000000002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215</v>
      </c>
      <c r="B185" s="100">
        <v>0</v>
      </c>
      <c r="C185" s="23">
        <v>0</v>
      </c>
      <c r="D185" s="11">
        <v>0</v>
      </c>
      <c r="E185" s="11">
        <v>0</v>
      </c>
      <c r="F185" s="11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216</v>
      </c>
      <c r="B186" s="100">
        <v>0</v>
      </c>
      <c r="C186" s="23">
        <v>0</v>
      </c>
      <c r="D186" s="11">
        <v>0</v>
      </c>
      <c r="E186" s="11">
        <v>0</v>
      </c>
      <c r="F186" s="11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217</v>
      </c>
      <c r="B187" s="100">
        <v>0</v>
      </c>
      <c r="C187" s="23">
        <v>0</v>
      </c>
      <c r="D187" s="11">
        <v>0</v>
      </c>
      <c r="E187" s="11">
        <v>0</v>
      </c>
      <c r="F187" s="11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97">
        <v>205853.59</v>
      </c>
      <c r="C188" s="25">
        <v>401244.62</v>
      </c>
      <c r="D188" s="25">
        <v>1557963.22</v>
      </c>
      <c r="E188" s="25">
        <v>2236315.2199999997</v>
      </c>
      <c r="F188" s="25">
        <v>-678351.99999999977</v>
      </c>
      <c r="G188" s="22">
        <v>-0.30330000000000001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44">
        <v>453130.52</v>
      </c>
      <c r="C189" s="20">
        <v>470936.89</v>
      </c>
      <c r="D189" s="20">
        <v>4571450.4000000004</v>
      </c>
      <c r="E189" s="20">
        <v>6330283.9100000001</v>
      </c>
      <c r="F189" s="20">
        <v>-1758833.51</v>
      </c>
      <c r="G189" s="21">
        <v>-0.27780000000000005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44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4" t="s">
        <v>51</v>
      </c>
      <c r="B191" s="44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44">
        <v>9884364.1699999999</v>
      </c>
      <c r="C192" s="20">
        <v>10814932.109999999</v>
      </c>
      <c r="D192" s="20">
        <v>84952617.920000002</v>
      </c>
      <c r="E192" s="20">
        <v>88700873.099999994</v>
      </c>
      <c r="F192" s="44">
        <v>-3748255.1799999923</v>
      </c>
      <c r="G192" s="21">
        <v>-4.2300000000000004E-2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96">
        <v>7915393.7800000003</v>
      </c>
      <c r="C193" s="11">
        <v>8085363.7599999998</v>
      </c>
      <c r="D193" s="11">
        <v>55382918.530000001</v>
      </c>
      <c r="E193" s="11">
        <v>58985805.649999999</v>
      </c>
      <c r="F193" s="96">
        <v>-3602887.1199999973</v>
      </c>
      <c r="G193" s="21">
        <v>-6.1100000000000043E-2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96">
        <v>3000000</v>
      </c>
      <c r="C194" s="11">
        <v>3000000</v>
      </c>
      <c r="D194" s="11">
        <v>24000000</v>
      </c>
      <c r="E194" s="11">
        <v>24000000</v>
      </c>
      <c r="F194" s="96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217</v>
      </c>
      <c r="B195" s="96">
        <v>0</v>
      </c>
      <c r="C195" s="11">
        <v>0</v>
      </c>
      <c r="D195" s="11">
        <v>0</v>
      </c>
      <c r="E195" s="11">
        <v>0</v>
      </c>
      <c r="F195" s="96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97">
        <v>0</v>
      </c>
      <c r="C196" s="25">
        <v>0</v>
      </c>
      <c r="D196" s="25">
        <v>0</v>
      </c>
      <c r="E196" s="25">
        <v>0</v>
      </c>
      <c r="F196" s="97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44">
        <v>20799757.949999999</v>
      </c>
      <c r="C197" s="20">
        <v>21900295.869999997</v>
      </c>
      <c r="D197" s="20">
        <v>164335536.44999999</v>
      </c>
      <c r="E197" s="20">
        <v>171686678.75</v>
      </c>
      <c r="F197" s="20">
        <v>-7351142.3000000119</v>
      </c>
      <c r="G197" s="21">
        <v>-4.2799999999999949E-2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44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96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96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285</v>
      </c>
      <c r="B201" s="96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96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93" t="s">
        <v>344</v>
      </c>
      <c r="B203" s="96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93" t="s">
        <v>331</v>
      </c>
      <c r="B204" s="96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01"/>
      <c r="C205" s="7"/>
      <c r="D205" s="7" t="s">
        <v>343</v>
      </c>
      <c r="E205" s="7" t="s">
        <v>332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01" t="s">
        <v>339</v>
      </c>
      <c r="C206" s="7" t="s">
        <v>339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02">
        <v>2014</v>
      </c>
      <c r="C207" s="19">
        <v>2013</v>
      </c>
      <c r="D207" s="42">
        <v>41820</v>
      </c>
      <c r="E207" s="43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96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4" t="s">
        <v>56</v>
      </c>
      <c r="B209" s="96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44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96">
        <v>26836413.68</v>
      </c>
      <c r="C211" s="11">
        <v>22012439.239999998</v>
      </c>
      <c r="D211" s="11">
        <v>193980084.24000001</v>
      </c>
      <c r="E211" s="11">
        <v>190414794.62</v>
      </c>
      <c r="F211" s="11">
        <v>3565289.6200000048</v>
      </c>
      <c r="G211" s="21">
        <v>1.8699999999999939E-2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96">
        <v>4770043.83</v>
      </c>
      <c r="C212" s="11">
        <v>4000000</v>
      </c>
      <c r="D212" s="11">
        <v>35750781.68</v>
      </c>
      <c r="E212" s="11">
        <v>35123007.350000001</v>
      </c>
      <c r="F212" s="11">
        <v>627774.32999999821</v>
      </c>
      <c r="G212" s="21">
        <v>1.7900000000000027E-2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96">
        <v>0</v>
      </c>
      <c r="C213" s="11">
        <v>0</v>
      </c>
      <c r="D213" s="11">
        <v>3050000</v>
      </c>
      <c r="E213" s="11">
        <v>3050000</v>
      </c>
      <c r="F213" s="11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96">
        <v>1756196.37</v>
      </c>
      <c r="C214" s="11">
        <v>1756196.37</v>
      </c>
      <c r="D214" s="11">
        <v>37685629.089999996</v>
      </c>
      <c r="E214" s="11">
        <v>38242829.219999999</v>
      </c>
      <c r="F214" s="11">
        <v>-557200.13000000268</v>
      </c>
      <c r="G214" s="21">
        <v>-1.4599999999999946E-2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96">
        <v>278063.45</v>
      </c>
      <c r="C215" s="11">
        <v>221441.70999999996</v>
      </c>
      <c r="D215" s="11">
        <v>2056155.76</v>
      </c>
      <c r="E215" s="11">
        <v>1874776.64</v>
      </c>
      <c r="F215" s="11">
        <v>181379.12000000011</v>
      </c>
      <c r="G215" s="21">
        <v>9.6700000000000008E-2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96">
        <v>537478.47</v>
      </c>
      <c r="C216" s="11">
        <v>426826.77</v>
      </c>
      <c r="D216" s="11">
        <v>3901124.8500000006</v>
      </c>
      <c r="E216" s="11">
        <v>3528039.1399999997</v>
      </c>
      <c r="F216" s="11">
        <v>373085.71000000089</v>
      </c>
      <c r="G216" s="21">
        <v>0.10569999999999991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96">
        <v>448.08</v>
      </c>
      <c r="C217" s="11">
        <v>744263.93</v>
      </c>
      <c r="D217" s="11">
        <v>1656364.79</v>
      </c>
      <c r="E217" s="11">
        <v>6502786.1600000001</v>
      </c>
      <c r="F217" s="11">
        <v>-4846421.37</v>
      </c>
      <c r="G217" s="21">
        <v>-0.74530000000000007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96">
        <v>50365.599999999999</v>
      </c>
      <c r="C218" s="11">
        <v>37100.94</v>
      </c>
      <c r="D218" s="11">
        <v>172897.38999999998</v>
      </c>
      <c r="E218" s="11">
        <v>174216.27</v>
      </c>
      <c r="F218" s="11">
        <v>-1318.8800000000047</v>
      </c>
      <c r="G218" s="21">
        <v>-7.6000000000000512E-3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96">
        <v>19441.12</v>
      </c>
      <c r="C219" s="11">
        <v>14320.97</v>
      </c>
      <c r="D219" s="11">
        <v>66738.399999999994</v>
      </c>
      <c r="E219" s="11">
        <v>67247.499999999985</v>
      </c>
      <c r="F219" s="11">
        <v>-509.09999999999127</v>
      </c>
      <c r="G219" s="21">
        <v>-7.6000000000000512E-3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96">
        <v>116923.82</v>
      </c>
      <c r="C220" s="11">
        <v>116923.82</v>
      </c>
      <c r="D220" s="11">
        <v>1089780.7</v>
      </c>
      <c r="E220" s="11">
        <v>1089780.7</v>
      </c>
      <c r="F220" s="11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96">
        <v>159526.24</v>
      </c>
      <c r="C221" s="11">
        <v>126065.96</v>
      </c>
      <c r="D221" s="11">
        <v>1187527.3199999998</v>
      </c>
      <c r="E221" s="11">
        <v>1141123.8400000001</v>
      </c>
      <c r="F221" s="11">
        <v>46403.479999999749</v>
      </c>
      <c r="G221" s="21">
        <v>4.0699999999999958E-2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96">
        <v>0</v>
      </c>
      <c r="C222" s="11">
        <v>0</v>
      </c>
      <c r="D222" s="11">
        <v>5750000</v>
      </c>
      <c r="E222" s="11">
        <v>5750000</v>
      </c>
      <c r="F222" s="11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96">
        <v>26113.15</v>
      </c>
      <c r="C223" s="11">
        <v>17778.849999999999</v>
      </c>
      <c r="D223" s="11">
        <v>120518.73999999999</v>
      </c>
      <c r="E223" s="11">
        <v>111782.81999999995</v>
      </c>
      <c r="F223" s="11">
        <v>8735.9200000000419</v>
      </c>
      <c r="G223" s="21">
        <v>7.8200000000000047E-2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96">
        <v>0</v>
      </c>
      <c r="C224" s="11">
        <v>0</v>
      </c>
      <c r="D224" s="11">
        <v>0</v>
      </c>
      <c r="E224" s="11">
        <v>0</v>
      </c>
      <c r="F224" s="11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99">
        <v>1272389.73</v>
      </c>
      <c r="C225" s="31">
        <v>913677.79</v>
      </c>
      <c r="D225" s="31">
        <v>6313032.5700000003</v>
      </c>
      <c r="E225" s="31">
        <v>5795865.0800000001</v>
      </c>
      <c r="F225" s="31">
        <v>517167.49000000022</v>
      </c>
      <c r="G225" s="34">
        <v>8.9199999999999946E-2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99">
        <v>0</v>
      </c>
      <c r="C226" s="31">
        <v>0</v>
      </c>
      <c r="D226" s="31">
        <v>0</v>
      </c>
      <c r="E226" s="31">
        <v>0</v>
      </c>
      <c r="F226" s="31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03">
        <v>35823403.539999992</v>
      </c>
      <c r="C227" s="32">
        <v>30387036.350000001</v>
      </c>
      <c r="D227" s="32">
        <v>292780635.52999997</v>
      </c>
      <c r="E227" s="32">
        <v>292866249.33999991</v>
      </c>
      <c r="F227" s="32">
        <v>-85613.809999998775</v>
      </c>
      <c r="G227" s="35">
        <v>-2.9999999999996696E-4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98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4" t="s">
        <v>70</v>
      </c>
      <c r="B229" s="96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44">
        <v>724284.75</v>
      </c>
      <c r="C230" s="20">
        <v>552469.86</v>
      </c>
      <c r="D230" s="20">
        <v>6456147.8999999994</v>
      </c>
      <c r="E230" s="20">
        <v>4376656.21</v>
      </c>
      <c r="F230" s="20">
        <v>2079491.6899999995</v>
      </c>
      <c r="G230" s="21">
        <v>0.47510000000000008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96">
        <v>2586267.1</v>
      </c>
      <c r="C231" s="11">
        <v>1348415.07</v>
      </c>
      <c r="D231" s="11">
        <v>32053560.690000001</v>
      </c>
      <c r="E231" s="11">
        <v>33341635.610000003</v>
      </c>
      <c r="F231" s="11">
        <v>-1288074.9200000018</v>
      </c>
      <c r="G231" s="21">
        <v>-3.8599999999999968E-2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96">
        <v>1206994.5</v>
      </c>
      <c r="C232" s="11">
        <v>1098546</v>
      </c>
      <c r="D232" s="11">
        <v>10002896</v>
      </c>
      <c r="E232" s="11">
        <v>9946441.5</v>
      </c>
      <c r="F232" s="11">
        <v>56454.5</v>
      </c>
      <c r="G232" s="21">
        <v>5.7000000000000384E-3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96">
        <v>1640</v>
      </c>
      <c r="C233" s="11">
        <v>1660</v>
      </c>
      <c r="D233" s="11">
        <v>14760</v>
      </c>
      <c r="E233" s="11">
        <v>15920</v>
      </c>
      <c r="F233" s="11">
        <v>-1160</v>
      </c>
      <c r="G233" s="21">
        <v>-7.2899999999999965E-2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96">
        <v>881768</v>
      </c>
      <c r="C234" s="11">
        <v>805132</v>
      </c>
      <c r="D234" s="11">
        <v>7318528</v>
      </c>
      <c r="E234" s="11">
        <v>7287456</v>
      </c>
      <c r="F234" s="11">
        <v>31072</v>
      </c>
      <c r="G234" s="21">
        <v>4.2999999999999705E-3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96">
        <v>1085672.9200000002</v>
      </c>
      <c r="C235" s="11">
        <v>570296.69999999995</v>
      </c>
      <c r="D235" s="11">
        <v>18331291.710000001</v>
      </c>
      <c r="E235" s="11">
        <v>17302462.129999999</v>
      </c>
      <c r="F235" s="11">
        <v>1028829.5800000019</v>
      </c>
      <c r="G235" s="21">
        <v>5.9500000000000108E-2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96">
        <v>168</v>
      </c>
      <c r="C236" s="11">
        <v>216</v>
      </c>
      <c r="D236" s="11">
        <v>1392</v>
      </c>
      <c r="E236" s="11">
        <v>1440</v>
      </c>
      <c r="F236" s="11">
        <v>-48</v>
      </c>
      <c r="G236" s="21">
        <v>-3.3299999999999996E-2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96">
        <v>0</v>
      </c>
      <c r="C237" s="11">
        <v>0</v>
      </c>
      <c r="D237" s="11">
        <v>0</v>
      </c>
      <c r="E237" s="11">
        <v>0</v>
      </c>
      <c r="F237" s="11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96">
        <v>0</v>
      </c>
      <c r="C238" s="11">
        <v>0</v>
      </c>
      <c r="D238" s="11">
        <v>0</v>
      </c>
      <c r="E238" s="11">
        <v>0</v>
      </c>
      <c r="F238" s="11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96">
        <v>10761</v>
      </c>
      <c r="C239" s="11">
        <v>12276</v>
      </c>
      <c r="D239" s="11">
        <v>290972</v>
      </c>
      <c r="E239" s="11">
        <v>283427</v>
      </c>
      <c r="F239" s="11">
        <v>7545</v>
      </c>
      <c r="G239" s="21">
        <v>2.6599999999999957E-2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96">
        <v>7474.45</v>
      </c>
      <c r="C240" s="11">
        <v>12771.08</v>
      </c>
      <c r="D240" s="11">
        <v>482722.05000000005</v>
      </c>
      <c r="E240" s="11">
        <v>649482.81999999995</v>
      </c>
      <c r="F240" s="11">
        <v>-166760.7699999999</v>
      </c>
      <c r="G240" s="21">
        <v>-0.25680000000000003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96">
        <v>0</v>
      </c>
      <c r="C241" s="11">
        <v>0</v>
      </c>
      <c r="D241" s="11">
        <v>0</v>
      </c>
      <c r="E241" s="11">
        <v>0</v>
      </c>
      <c r="F241" s="11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96">
        <v>20879.5</v>
      </c>
      <c r="C242" s="11">
        <v>27044.5</v>
      </c>
      <c r="D242" s="11">
        <v>224292</v>
      </c>
      <c r="E242" s="11">
        <v>249902.5</v>
      </c>
      <c r="F242" s="11">
        <v>-25610.5</v>
      </c>
      <c r="G242" s="21">
        <v>-0.10250000000000004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96">
        <v>20490</v>
      </c>
      <c r="C243" s="11">
        <v>17760</v>
      </c>
      <c r="D243" s="11">
        <v>166716</v>
      </c>
      <c r="E243" s="11">
        <v>162198</v>
      </c>
      <c r="F243" s="11">
        <v>4518</v>
      </c>
      <c r="G243" s="21">
        <v>2.7900000000000036E-2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96">
        <v>46380</v>
      </c>
      <c r="C244" s="11">
        <v>42720</v>
      </c>
      <c r="D244" s="11">
        <v>357000</v>
      </c>
      <c r="E244" s="11">
        <v>378340</v>
      </c>
      <c r="F244" s="11">
        <v>-21340</v>
      </c>
      <c r="G244" s="21">
        <v>-5.6400000000000006E-2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209</v>
      </c>
      <c r="B245" s="96">
        <v>700</v>
      </c>
      <c r="C245" s="11">
        <v>850</v>
      </c>
      <c r="D245" s="11">
        <v>6975</v>
      </c>
      <c r="E245" s="11">
        <v>7925</v>
      </c>
      <c r="F245" s="11">
        <v>-950</v>
      </c>
      <c r="G245" s="21">
        <v>-0.11990000000000001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213</v>
      </c>
      <c r="B246" s="96">
        <v>5200</v>
      </c>
      <c r="C246" s="11">
        <v>5025</v>
      </c>
      <c r="D246" s="11">
        <v>43350</v>
      </c>
      <c r="E246" s="11">
        <v>45200</v>
      </c>
      <c r="F246" s="11">
        <v>-1850</v>
      </c>
      <c r="G246" s="21">
        <v>-4.0900000000000047E-2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227</v>
      </c>
      <c r="B247" s="96">
        <v>37839</v>
      </c>
      <c r="C247" s="11">
        <v>32458.12</v>
      </c>
      <c r="D247" s="11">
        <v>319359.71999999997</v>
      </c>
      <c r="E247" s="11">
        <v>322867.43999999994</v>
      </c>
      <c r="F247" s="11">
        <v>-3507.7199999999721</v>
      </c>
      <c r="G247" s="21">
        <v>-1.0900000000000021E-2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210</v>
      </c>
      <c r="B248" s="96">
        <v>351557.5</v>
      </c>
      <c r="C248" s="11">
        <v>277306.88</v>
      </c>
      <c r="D248" s="11">
        <v>2715504.78</v>
      </c>
      <c r="E248" s="11">
        <v>2692987.06</v>
      </c>
      <c r="F248" s="11">
        <v>22517.719999999739</v>
      </c>
      <c r="G248" s="21">
        <v>8.3999999999999631E-3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04" t="s">
        <v>289</v>
      </c>
      <c r="B249" s="96">
        <v>480</v>
      </c>
      <c r="C249" s="11">
        <v>288</v>
      </c>
      <c r="D249" s="11">
        <v>3072</v>
      </c>
      <c r="E249" s="11">
        <v>3288</v>
      </c>
      <c r="F249" s="11">
        <v>-216</v>
      </c>
      <c r="G249" s="21">
        <v>-6.5699999999999981E-2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99">
        <v>0</v>
      </c>
      <c r="C250" s="31">
        <v>0</v>
      </c>
      <c r="D250" s="31">
        <v>0</v>
      </c>
      <c r="E250" s="31">
        <v>0</v>
      </c>
      <c r="F250" s="31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99">
        <v>189640.73</v>
      </c>
      <c r="C251" s="31">
        <v>413951.18</v>
      </c>
      <c r="D251" s="31">
        <v>2195394.5699999998</v>
      </c>
      <c r="E251" s="31">
        <v>3419778.0400000005</v>
      </c>
      <c r="F251" s="31">
        <v>-1224383.4700000007</v>
      </c>
      <c r="G251" s="34">
        <v>-0.35799999999999998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99">
        <v>2832</v>
      </c>
      <c r="C252" s="31">
        <v>2568</v>
      </c>
      <c r="D252" s="31">
        <v>22632</v>
      </c>
      <c r="E252" s="31">
        <v>22848</v>
      </c>
      <c r="F252" s="31">
        <v>-216</v>
      </c>
      <c r="G252" s="34">
        <v>-9.4999999999999529E-3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05" t="s">
        <v>327</v>
      </c>
      <c r="B253" s="97">
        <v>576</v>
      </c>
      <c r="C253" s="25">
        <v>360</v>
      </c>
      <c r="D253" s="25">
        <v>4344</v>
      </c>
      <c r="E253" s="25">
        <v>3072</v>
      </c>
      <c r="F253" s="25">
        <v>1272</v>
      </c>
      <c r="G253" s="22">
        <v>0.41409999999999991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44">
        <v>7181605.4500000002</v>
      </c>
      <c r="C254" s="20">
        <v>5222114.3899999997</v>
      </c>
      <c r="D254" s="20">
        <v>81010910.420000002</v>
      </c>
      <c r="E254" s="20">
        <v>80513327.310000002</v>
      </c>
      <c r="F254" s="20">
        <v>497583.10999999871</v>
      </c>
      <c r="G254" s="21">
        <v>6.1999999999999833E-3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96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4" t="s">
        <v>80</v>
      </c>
      <c r="B256" s="96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44">
        <v>0</v>
      </c>
      <c r="C257" s="20">
        <v>0</v>
      </c>
      <c r="D257" s="20">
        <v>0</v>
      </c>
      <c r="E257" s="20">
        <v>0</v>
      </c>
      <c r="F257" s="20">
        <v>0</v>
      </c>
      <c r="G257" s="34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06">
        <v>927852.44</v>
      </c>
      <c r="C258" s="24">
        <v>844241.06</v>
      </c>
      <c r="D258" s="25">
        <v>6534538.8100000005</v>
      </c>
      <c r="E258" s="25">
        <v>6442012.5099999998</v>
      </c>
      <c r="F258" s="25">
        <v>92526.300000000745</v>
      </c>
      <c r="G258" s="22">
        <v>1.4399999999999968E-2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44">
        <v>927852.44</v>
      </c>
      <c r="C259" s="20">
        <v>844241.06</v>
      </c>
      <c r="D259" s="20">
        <v>6534538.8100000005</v>
      </c>
      <c r="E259" s="20">
        <v>6442012.5099999998</v>
      </c>
      <c r="F259" s="20">
        <v>92526.300000000745</v>
      </c>
      <c r="G259" s="21">
        <v>1.4399999999999968E-2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96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4" t="s">
        <v>82</v>
      </c>
      <c r="B261" s="96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44">
        <v>18341835.73</v>
      </c>
      <c r="C262" s="20">
        <v>11896263.51</v>
      </c>
      <c r="D262" s="20">
        <v>118686801.13000003</v>
      </c>
      <c r="E262" s="20">
        <v>80609647.900000021</v>
      </c>
      <c r="F262" s="20">
        <v>38077153.230000004</v>
      </c>
      <c r="G262" s="21">
        <v>0.47239999999999993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96">
        <v>0</v>
      </c>
      <c r="C263" s="11">
        <v>0</v>
      </c>
      <c r="D263" s="11">
        <v>1409221.06</v>
      </c>
      <c r="E263" s="11">
        <v>1197693.4199999997</v>
      </c>
      <c r="F263" s="11">
        <v>211527.64000000036</v>
      </c>
      <c r="G263" s="21">
        <v>0.17660000000000009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96">
        <v>0</v>
      </c>
      <c r="C264" s="11">
        <v>0</v>
      </c>
      <c r="D264" s="11">
        <v>1409222.3</v>
      </c>
      <c r="E264" s="11">
        <v>1197694.47</v>
      </c>
      <c r="F264" s="11">
        <v>211527.83000000007</v>
      </c>
      <c r="G264" s="21">
        <v>0.17660000000000009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96">
        <v>0</v>
      </c>
      <c r="C265" s="11">
        <v>0</v>
      </c>
      <c r="D265" s="11">
        <v>2818444.4899999998</v>
      </c>
      <c r="E265" s="11">
        <v>2395389.2599999998</v>
      </c>
      <c r="F265" s="11">
        <v>423055.23</v>
      </c>
      <c r="G265" s="21">
        <v>0.17660000000000009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96">
        <v>0</v>
      </c>
      <c r="C266" s="11">
        <v>0</v>
      </c>
      <c r="D266" s="11">
        <v>0</v>
      </c>
      <c r="E266" s="11">
        <v>0</v>
      </c>
      <c r="F266" s="11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96">
        <v>0</v>
      </c>
      <c r="C267" s="11">
        <v>0</v>
      </c>
      <c r="D267" s="11">
        <v>0</v>
      </c>
      <c r="E267" s="11">
        <v>0</v>
      </c>
      <c r="F267" s="11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96">
        <v>0</v>
      </c>
      <c r="C268" s="11">
        <v>0</v>
      </c>
      <c r="D268" s="11">
        <v>0</v>
      </c>
      <c r="E268" s="11">
        <v>1000</v>
      </c>
      <c r="F268" s="11">
        <v>-1000</v>
      </c>
      <c r="G268" s="21">
        <v>-1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97">
        <v>0</v>
      </c>
      <c r="C269" s="25">
        <v>286.61</v>
      </c>
      <c r="D269" s="25">
        <v>157674.79999999999</v>
      </c>
      <c r="E269" s="25">
        <v>113860.62000000001</v>
      </c>
      <c r="F269" s="25">
        <v>43814.179999999978</v>
      </c>
      <c r="G269" s="22">
        <v>0.38480000000000003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44">
        <v>18341835.73</v>
      </c>
      <c r="C270" s="20">
        <v>11896550.119999999</v>
      </c>
      <c r="D270" s="20">
        <v>124481363.78000002</v>
      </c>
      <c r="E270" s="20">
        <v>85515285.670000032</v>
      </c>
      <c r="F270" s="20">
        <v>38966078.109999999</v>
      </c>
      <c r="G270" s="21">
        <v>0.45569999999999999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96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4" t="s">
        <v>88</v>
      </c>
      <c r="B272" s="96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44">
        <v>4763722.54</v>
      </c>
      <c r="C273" s="20">
        <v>5384259.8600000003</v>
      </c>
      <c r="D273" s="20">
        <v>47205240.979999997</v>
      </c>
      <c r="E273" s="20">
        <v>46399746.549999997</v>
      </c>
      <c r="F273" s="20">
        <v>805494.4299999997</v>
      </c>
      <c r="G273" s="21">
        <v>1.7400000000000082E-2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96">
        <v>23175</v>
      </c>
      <c r="C274" s="11">
        <v>25425</v>
      </c>
      <c r="D274" s="11">
        <v>217035</v>
      </c>
      <c r="E274" s="11">
        <v>233225</v>
      </c>
      <c r="F274" s="11">
        <v>-16190</v>
      </c>
      <c r="G274" s="21">
        <v>-6.9400000000000017E-2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96">
        <v>190050</v>
      </c>
      <c r="C275" s="11">
        <v>194925</v>
      </c>
      <c r="D275" s="11">
        <v>1645820</v>
      </c>
      <c r="E275" s="11">
        <v>1610560</v>
      </c>
      <c r="F275" s="11">
        <v>35260</v>
      </c>
      <c r="G275" s="21">
        <v>2.1900000000000031E-2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97">
        <v>510606.4</v>
      </c>
      <c r="C276" s="25">
        <v>528258.03</v>
      </c>
      <c r="D276" s="25">
        <v>4447498.91</v>
      </c>
      <c r="E276" s="25">
        <v>4251144.3100000005</v>
      </c>
      <c r="F276" s="25">
        <v>196354.59999999963</v>
      </c>
      <c r="G276" s="22">
        <v>4.6200000000000019E-2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44">
        <v>5487553.9400000004</v>
      </c>
      <c r="C277" s="20">
        <v>6132867.8900000006</v>
      </c>
      <c r="D277" s="20">
        <v>53515594.890000001</v>
      </c>
      <c r="E277" s="20">
        <v>52494675.859999999</v>
      </c>
      <c r="F277" s="20">
        <v>1020919.0299999993</v>
      </c>
      <c r="G277" s="21">
        <v>1.9400000000000084E-2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44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4" t="s">
        <v>297</v>
      </c>
      <c r="B279" s="44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97">
        <v>50</v>
      </c>
      <c r="C280" s="25">
        <v>-250</v>
      </c>
      <c r="D280" s="25">
        <v>677830.4800000001</v>
      </c>
      <c r="E280" s="25">
        <v>698616.33000000007</v>
      </c>
      <c r="F280" s="25">
        <v>-20785.849999999977</v>
      </c>
      <c r="G280" s="22">
        <v>-2.9800000000000049E-2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96">
        <v>50</v>
      </c>
      <c r="C281" s="11">
        <v>-250</v>
      </c>
      <c r="D281" s="11">
        <v>677830.4800000001</v>
      </c>
      <c r="E281" s="11">
        <v>698616.33000000007</v>
      </c>
      <c r="F281" s="11">
        <v>-20785.849999999977</v>
      </c>
      <c r="G281" s="21">
        <v>-2.9800000000000049E-2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96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96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96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96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96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93" t="s">
        <v>344</v>
      </c>
      <c r="B287" s="96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93" t="s">
        <v>331</v>
      </c>
      <c r="B288" s="96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1"/>
      <c r="C289" s="7"/>
      <c r="D289" s="7" t="s">
        <v>343</v>
      </c>
      <c r="E289" s="7" t="s">
        <v>332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1" t="s">
        <v>339</v>
      </c>
      <c r="C290" s="7" t="s">
        <v>339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2">
        <v>2014</v>
      </c>
      <c r="C291" s="19">
        <v>2013</v>
      </c>
      <c r="D291" s="42">
        <v>41820</v>
      </c>
      <c r="E291" s="43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96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4" t="s">
        <v>91</v>
      </c>
      <c r="B293" s="96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06">
        <v>2439724.6599999997</v>
      </c>
      <c r="C294" s="24">
        <v>2826690.35</v>
      </c>
      <c r="D294" s="24">
        <v>20225653.129999999</v>
      </c>
      <c r="E294" s="24">
        <v>20664686.579999998</v>
      </c>
      <c r="F294" s="24">
        <v>-439033.44999999925</v>
      </c>
      <c r="G294" s="22">
        <v>-2.1199999999999997E-2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44">
        <v>2439724.6599999997</v>
      </c>
      <c r="C295" s="20">
        <v>2826690.35</v>
      </c>
      <c r="D295" s="20">
        <v>20225653.129999999</v>
      </c>
      <c r="E295" s="20">
        <v>20664686.579999998</v>
      </c>
      <c r="F295" s="32">
        <v>-439033.44999999925</v>
      </c>
      <c r="G295" s="21">
        <v>-2.1199999999999997E-2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44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4" t="s">
        <v>246</v>
      </c>
      <c r="B297" s="44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06">
        <v>131025.66</v>
      </c>
      <c r="C298" s="24">
        <v>147920</v>
      </c>
      <c r="D298" s="24">
        <v>829636.4</v>
      </c>
      <c r="E298" s="24">
        <v>789593</v>
      </c>
      <c r="F298" s="24">
        <v>40043.400000000023</v>
      </c>
      <c r="G298" s="22">
        <v>5.0699999999999967E-2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44">
        <v>131025.66</v>
      </c>
      <c r="C299" s="20">
        <v>147920</v>
      </c>
      <c r="D299" s="20">
        <v>829636.4</v>
      </c>
      <c r="E299" s="20">
        <v>789593</v>
      </c>
      <c r="F299" s="32">
        <v>40043.400000000023</v>
      </c>
      <c r="G299" s="21">
        <v>5.0699999999999967E-2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96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4" t="s">
        <v>93</v>
      </c>
      <c r="B301" s="96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06">
        <v>379</v>
      </c>
      <c r="C302" s="24">
        <v>0</v>
      </c>
      <c r="D302" s="24">
        <v>4463.45</v>
      </c>
      <c r="E302" s="24">
        <v>1504680.97</v>
      </c>
      <c r="F302" s="24">
        <v>-1500217.52</v>
      </c>
      <c r="G302" s="22">
        <v>-0.997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44">
        <v>379</v>
      </c>
      <c r="C303" s="20">
        <v>0</v>
      </c>
      <c r="D303" s="20">
        <v>4463.45</v>
      </c>
      <c r="E303" s="20">
        <v>1504680.97</v>
      </c>
      <c r="F303" s="32">
        <v>-1500217.52</v>
      </c>
      <c r="G303" s="21">
        <v>-0.997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96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4" t="s">
        <v>95</v>
      </c>
      <c r="B305" s="96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06">
        <v>233291.17000000004</v>
      </c>
      <c r="C306" s="24">
        <v>219222.70999999996</v>
      </c>
      <c r="D306" s="24">
        <v>6429980.8800000008</v>
      </c>
      <c r="E306" s="24">
        <v>7056419.1100000003</v>
      </c>
      <c r="F306" s="24">
        <v>-626438.22999999952</v>
      </c>
      <c r="G306" s="22">
        <v>-8.879999999999999E-2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44">
        <v>233291.17000000004</v>
      </c>
      <c r="C307" s="20">
        <v>219222.70999999996</v>
      </c>
      <c r="D307" s="20">
        <v>6429980.8800000008</v>
      </c>
      <c r="E307" s="20">
        <v>7056419.1100000003</v>
      </c>
      <c r="F307" s="32">
        <v>-626438.22999999952</v>
      </c>
      <c r="G307" s="21">
        <v>-8.879999999999999E-2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96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4" t="s">
        <v>97</v>
      </c>
      <c r="B309" s="96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07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97">
        <v>476490.2</v>
      </c>
      <c r="C311" s="25">
        <v>557859.51</v>
      </c>
      <c r="D311" s="25">
        <v>4155500.6300000008</v>
      </c>
      <c r="E311" s="25">
        <v>4725822.3099999996</v>
      </c>
      <c r="F311" s="31">
        <v>-570321.67999999877</v>
      </c>
      <c r="G311" s="22">
        <v>-0.12070000000000003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44">
        <v>476490.2</v>
      </c>
      <c r="C312" s="20">
        <v>557859.51</v>
      </c>
      <c r="D312" s="20">
        <v>4155500.6300000008</v>
      </c>
      <c r="E312" s="20">
        <v>4725822.3099999996</v>
      </c>
      <c r="F312" s="32">
        <v>-570321.67999999877</v>
      </c>
      <c r="G312" s="21">
        <v>-0.12070000000000003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44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4" t="s">
        <v>99</v>
      </c>
      <c r="B314" s="44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06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44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96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4" t="s">
        <v>101</v>
      </c>
      <c r="B318" s="96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07">
        <v>153.47999999999999</v>
      </c>
      <c r="C319" s="33">
        <v>0</v>
      </c>
      <c r="D319" s="33">
        <v>2683.81</v>
      </c>
      <c r="E319" s="33">
        <v>8</v>
      </c>
      <c r="F319" s="33">
        <v>2675.81</v>
      </c>
      <c r="G319" s="34">
        <v>334.47629999999998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100">
        <v>59653.279999999999</v>
      </c>
      <c r="C320" s="23">
        <v>52712.21</v>
      </c>
      <c r="D320" s="11">
        <v>519836.07000000007</v>
      </c>
      <c r="E320" s="11">
        <v>479275.41000000003</v>
      </c>
      <c r="F320" s="11">
        <v>40560.660000000033</v>
      </c>
      <c r="G320" s="21">
        <v>8.4600000000000009E-2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08">
        <v>237999.24</v>
      </c>
      <c r="C321" s="120">
        <v>210848.64000000001</v>
      </c>
      <c r="D321" s="25">
        <v>2067644.5599999998</v>
      </c>
      <c r="E321" s="25">
        <v>1917069.54</v>
      </c>
      <c r="F321" s="25">
        <v>150575.01999999979</v>
      </c>
      <c r="G321" s="22">
        <v>7.8500000000000014E-2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44">
        <v>297806</v>
      </c>
      <c r="C322" s="20">
        <v>263560.85000000003</v>
      </c>
      <c r="D322" s="20">
        <v>2590164.44</v>
      </c>
      <c r="E322" s="20">
        <v>2396352.9500000002</v>
      </c>
      <c r="F322" s="32">
        <v>193811.48999999976</v>
      </c>
      <c r="G322" s="21">
        <v>8.0899999999999972E-2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96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4" t="s">
        <v>102</v>
      </c>
      <c r="B324" s="96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06">
        <v>11238284.699999999</v>
      </c>
      <c r="C325" s="24">
        <v>10527099.84</v>
      </c>
      <c r="D325" s="24">
        <v>97721629.300000012</v>
      </c>
      <c r="E325" s="24">
        <v>100710615.27</v>
      </c>
      <c r="F325" s="24">
        <v>-2988985.9699999839</v>
      </c>
      <c r="G325" s="22">
        <v>-2.9699999999999949E-2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44">
        <v>11238284.699999999</v>
      </c>
      <c r="C326" s="20">
        <v>10527099.84</v>
      </c>
      <c r="D326" s="20">
        <v>97721629.300000012</v>
      </c>
      <c r="E326" s="20">
        <v>100710615.27</v>
      </c>
      <c r="F326" s="32">
        <v>-2988985.9699999839</v>
      </c>
      <c r="G326" s="21">
        <v>-2.9699999999999949E-2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44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4" t="s">
        <v>207</v>
      </c>
      <c r="B328" s="44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07">
        <v>1200000</v>
      </c>
      <c r="C329" s="33">
        <v>1200000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100">
        <v>11196449.77</v>
      </c>
      <c r="C330" s="23">
        <v>11187645.449999999</v>
      </c>
      <c r="D330" s="11">
        <v>11196449.77</v>
      </c>
      <c r="E330" s="11">
        <v>11187645.449999999</v>
      </c>
      <c r="F330" s="11">
        <v>8804.320000000298</v>
      </c>
      <c r="G330" s="21">
        <v>7.9999999999991189E-4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08">
        <v>7603550.2300000004</v>
      </c>
      <c r="C331" s="120">
        <v>7612354.5499999998</v>
      </c>
      <c r="D331" s="25">
        <v>7603550.2300000004</v>
      </c>
      <c r="E331" s="25">
        <v>7612354.5499999998</v>
      </c>
      <c r="F331" s="25">
        <v>-8804.3199999993667</v>
      </c>
      <c r="G331" s="22">
        <v>-1.1999999999999789E-3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44">
        <v>20000000</v>
      </c>
      <c r="C332" s="20">
        <v>20000000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44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4" t="s">
        <v>104</v>
      </c>
      <c r="B334" s="96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06">
        <v>100</v>
      </c>
      <c r="C335" s="24">
        <v>0</v>
      </c>
      <c r="D335" s="24">
        <v>8300</v>
      </c>
      <c r="E335" s="24">
        <v>6350</v>
      </c>
      <c r="F335" s="24">
        <v>1950</v>
      </c>
      <c r="G335" s="22">
        <v>0.30709999999999993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44">
        <v>100</v>
      </c>
      <c r="C336" s="20">
        <v>0</v>
      </c>
      <c r="D336" s="20">
        <v>8300</v>
      </c>
      <c r="E336" s="20">
        <v>6350</v>
      </c>
      <c r="F336" s="32">
        <v>1950</v>
      </c>
      <c r="G336" s="21">
        <v>0.30709999999999993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96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4" t="s">
        <v>106</v>
      </c>
      <c r="B338" s="96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06">
        <v>62886.89</v>
      </c>
      <c r="C339" s="24">
        <v>113254.46</v>
      </c>
      <c r="D339" s="24">
        <v>419364.86000000004</v>
      </c>
      <c r="E339" s="24">
        <v>556209.57000000007</v>
      </c>
      <c r="F339" s="24">
        <v>-136844.71000000002</v>
      </c>
      <c r="G339" s="22">
        <v>-0.246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44">
        <v>62886.89</v>
      </c>
      <c r="C340" s="20">
        <v>113254.46</v>
      </c>
      <c r="D340" s="20">
        <v>419364.86000000004</v>
      </c>
      <c r="E340" s="20">
        <v>556209.57000000007</v>
      </c>
      <c r="F340" s="32">
        <v>-136844.71000000002</v>
      </c>
      <c r="G340" s="21">
        <v>-0.246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44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4" t="s">
        <v>108</v>
      </c>
      <c r="B342" s="44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06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44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96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4" t="s">
        <v>233</v>
      </c>
      <c r="B346" s="96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06">
        <v>2.65</v>
      </c>
      <c r="C347" s="24">
        <v>2500</v>
      </c>
      <c r="D347" s="24">
        <v>170.11</v>
      </c>
      <c r="E347" s="24">
        <v>15513.240000000002</v>
      </c>
      <c r="F347" s="24">
        <v>-15343.130000000001</v>
      </c>
      <c r="G347" s="22">
        <v>-0.98899999999999999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44">
        <v>2.65</v>
      </c>
      <c r="C348" s="20">
        <v>2500</v>
      </c>
      <c r="D348" s="20">
        <v>170.11</v>
      </c>
      <c r="E348" s="20">
        <v>15513.240000000002</v>
      </c>
      <c r="F348" s="32">
        <v>-15343.130000000001</v>
      </c>
      <c r="G348" s="21">
        <v>-0.98899999999999999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96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4" t="s">
        <v>110</v>
      </c>
      <c r="B350" s="96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07">
        <v>163836.98000000001</v>
      </c>
      <c r="C351" s="33">
        <v>226239.82</v>
      </c>
      <c r="D351" s="33">
        <v>1660534.88</v>
      </c>
      <c r="E351" s="33">
        <v>1943176.36</v>
      </c>
      <c r="F351" s="33">
        <v>-282641.48000000021</v>
      </c>
      <c r="G351" s="34">
        <v>-0.14549999999999996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100">
        <v>0</v>
      </c>
      <c r="C352" s="23">
        <v>0</v>
      </c>
      <c r="D352" s="11">
        <v>6725249.3300000001</v>
      </c>
      <c r="E352" s="11">
        <v>6990785.9699999997</v>
      </c>
      <c r="F352" s="11">
        <v>-265536.63999999966</v>
      </c>
      <c r="G352" s="21">
        <v>-3.8000000000000034E-2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100">
        <v>0</v>
      </c>
      <c r="C353" s="23">
        <v>0</v>
      </c>
      <c r="D353" s="11">
        <v>3100756.76</v>
      </c>
      <c r="E353" s="11">
        <v>3356417.14</v>
      </c>
      <c r="F353" s="11">
        <v>-255660.38000000035</v>
      </c>
      <c r="G353" s="21">
        <v>-7.6200000000000045E-2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08">
        <v>0</v>
      </c>
      <c r="C354" s="120">
        <v>0</v>
      </c>
      <c r="D354" s="25">
        <v>3288919.28</v>
      </c>
      <c r="E354" s="25">
        <v>3457942.03</v>
      </c>
      <c r="F354" s="25">
        <v>-169022.75</v>
      </c>
      <c r="G354" s="22">
        <v>-4.8900000000000055E-2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44">
        <v>163836.98000000001</v>
      </c>
      <c r="C355" s="20">
        <v>226239.82</v>
      </c>
      <c r="D355" s="20">
        <v>14775460.249999998</v>
      </c>
      <c r="E355" s="20">
        <v>15748321.5</v>
      </c>
      <c r="F355" s="32">
        <v>-972861.25000000186</v>
      </c>
      <c r="G355" s="21">
        <v>-6.1799999999999966E-2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44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4" t="s">
        <v>212</v>
      </c>
      <c r="B357" s="96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09">
        <v>0</v>
      </c>
      <c r="C358" s="109">
        <v>156.26</v>
      </c>
      <c r="D358" s="48">
        <v>31022.5</v>
      </c>
      <c r="E358" s="48">
        <v>6402.6399999999994</v>
      </c>
      <c r="F358" s="48">
        <v>24619.86</v>
      </c>
      <c r="G358" s="49">
        <v>3.8452999999999999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44">
        <v>0</v>
      </c>
      <c r="C359" s="113">
        <v>156.26</v>
      </c>
      <c r="D359" s="20">
        <v>31022.5</v>
      </c>
      <c r="E359" s="20">
        <v>6402.6399999999994</v>
      </c>
      <c r="F359" s="33">
        <v>24619.86</v>
      </c>
      <c r="G359" s="21">
        <v>3.8452999999999999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96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4" t="s">
        <v>291</v>
      </c>
      <c r="B361" s="96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292</v>
      </c>
      <c r="B362" s="107">
        <v>391740.22</v>
      </c>
      <c r="C362" s="33">
        <v>434404.61</v>
      </c>
      <c r="D362" s="33">
        <v>3162806.08</v>
      </c>
      <c r="E362" s="33">
        <v>3098937.2199999997</v>
      </c>
      <c r="F362" s="33">
        <v>63868.860000000335</v>
      </c>
      <c r="G362" s="21">
        <v>2.0599999999999952E-2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293</v>
      </c>
      <c r="B363" s="108">
        <v>7994.83</v>
      </c>
      <c r="C363" s="120">
        <v>8865.41</v>
      </c>
      <c r="D363" s="25">
        <v>64746.380000000005</v>
      </c>
      <c r="E363" s="25">
        <v>63243.659999999989</v>
      </c>
      <c r="F363" s="25">
        <v>1502.7200000000157</v>
      </c>
      <c r="G363" s="22">
        <v>2.3800000000000043E-2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44">
        <v>399735.05</v>
      </c>
      <c r="C364" s="20">
        <v>443270.01999999996</v>
      </c>
      <c r="D364" s="20">
        <v>3227552.46</v>
      </c>
      <c r="E364" s="20">
        <v>3162180.88</v>
      </c>
      <c r="F364" s="20">
        <v>65371.580000000351</v>
      </c>
      <c r="G364" s="21">
        <v>2.0699999999999941E-2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96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96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96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96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93" t="s">
        <v>344</v>
      </c>
      <c r="B369" s="96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93" t="s">
        <v>331</v>
      </c>
      <c r="B370" s="96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10"/>
      <c r="C371" s="7"/>
      <c r="D371" s="7" t="s">
        <v>343</v>
      </c>
      <c r="E371" s="7" t="s">
        <v>332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1" t="s">
        <v>339</v>
      </c>
      <c r="C372" s="7" t="s">
        <v>339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1">
        <v>2014</v>
      </c>
      <c r="C373" s="41">
        <v>2013</v>
      </c>
      <c r="D373" s="42">
        <v>41820</v>
      </c>
      <c r="E373" s="43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96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44">
        <v>5229.5</v>
      </c>
      <c r="C375" s="20">
        <v>5423.27</v>
      </c>
      <c r="D375" s="20">
        <v>46698.42</v>
      </c>
      <c r="E375" s="20">
        <v>44738.17</v>
      </c>
      <c r="F375" s="20">
        <v>1960.25</v>
      </c>
      <c r="G375" s="21">
        <v>4.3800000000000061E-2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96">
        <v>85438.39</v>
      </c>
      <c r="C376" s="11">
        <v>96716.659999999989</v>
      </c>
      <c r="D376" s="11">
        <v>714482.4</v>
      </c>
      <c r="E376" s="11">
        <v>710589.57</v>
      </c>
      <c r="F376" s="11">
        <v>3892.8300000000745</v>
      </c>
      <c r="G376" s="21">
        <v>5.5000000000000604E-3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96">
        <v>208</v>
      </c>
      <c r="C377" s="11">
        <v>245.41</v>
      </c>
      <c r="D377" s="11">
        <v>2600.3100000000004</v>
      </c>
      <c r="E377" s="11">
        <v>3246.5899999999997</v>
      </c>
      <c r="F377" s="11">
        <v>-646.27999999999929</v>
      </c>
      <c r="G377" s="21">
        <v>-0.19910000000000005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345</v>
      </c>
      <c r="B378" s="96">
        <v>1555.7</v>
      </c>
      <c r="C378" s="11">
        <v>0</v>
      </c>
      <c r="D378" s="11">
        <v>7258.5399999999991</v>
      </c>
      <c r="E378" s="11">
        <v>0</v>
      </c>
      <c r="F378" s="11">
        <v>7258.5399999999991</v>
      </c>
      <c r="G378" s="21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96">
        <v>44672.21</v>
      </c>
      <c r="C379" s="11">
        <v>44241.91</v>
      </c>
      <c r="D379" s="11">
        <v>379264.36000000004</v>
      </c>
      <c r="E379" s="11">
        <v>414969.14</v>
      </c>
      <c r="F379" s="11">
        <v>-35704.77999999997</v>
      </c>
      <c r="G379" s="21">
        <v>-8.5999999999999965E-2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96">
        <v>54890.26</v>
      </c>
      <c r="C380" s="11">
        <v>59394.07</v>
      </c>
      <c r="D380" s="11">
        <v>478211.63</v>
      </c>
      <c r="E380" s="11">
        <v>459339.10000000003</v>
      </c>
      <c r="F380" s="11">
        <v>18872.52999999997</v>
      </c>
      <c r="G380" s="21">
        <v>4.1099999999999914E-2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96">
        <v>14728.59</v>
      </c>
      <c r="C381" s="11">
        <v>7531.86</v>
      </c>
      <c r="D381" s="11">
        <v>131338.48000000001</v>
      </c>
      <c r="E381" s="11">
        <v>90087.970000000016</v>
      </c>
      <c r="F381" s="11">
        <v>41250.509999999995</v>
      </c>
      <c r="G381" s="21">
        <v>0.45789999999999997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173</v>
      </c>
      <c r="B382" s="96">
        <v>29308.43</v>
      </c>
      <c r="C382" s="11">
        <v>26559.57</v>
      </c>
      <c r="D382" s="11">
        <v>239287.25999999998</v>
      </c>
      <c r="E382" s="11">
        <v>230510.61</v>
      </c>
      <c r="F382" s="11">
        <v>8776.6499999999942</v>
      </c>
      <c r="G382" s="21">
        <v>3.8100000000000023E-2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112</v>
      </c>
      <c r="B383" s="96">
        <v>150418.82</v>
      </c>
      <c r="C383" s="11">
        <v>138796.81</v>
      </c>
      <c r="D383" s="11">
        <v>1148550.4400000002</v>
      </c>
      <c r="E383" s="11">
        <v>1116120.9700000002</v>
      </c>
      <c r="F383" s="11">
        <v>32429.469999999972</v>
      </c>
      <c r="G383" s="21">
        <v>2.9099999999999904E-2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96">
        <v>108653.19</v>
      </c>
      <c r="C384" s="11">
        <v>92751.67</v>
      </c>
      <c r="D384" s="11">
        <v>744214.73</v>
      </c>
      <c r="E384" s="11">
        <v>716308.58000000007</v>
      </c>
      <c r="F384" s="11">
        <v>27906.149999999907</v>
      </c>
      <c r="G384" s="21">
        <v>3.8999999999999924E-2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96">
        <v>547034.47</v>
      </c>
      <c r="C385" s="11">
        <v>572078.15</v>
      </c>
      <c r="D385" s="11">
        <v>4455175.6900000004</v>
      </c>
      <c r="E385" s="11">
        <v>4405050.1100000003</v>
      </c>
      <c r="F385" s="11">
        <v>50125.580000000075</v>
      </c>
      <c r="G385" s="21">
        <v>1.1400000000000077E-2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96">
        <v>16711.66</v>
      </c>
      <c r="C386" s="11">
        <v>15679.779999999999</v>
      </c>
      <c r="D386" s="11">
        <v>141596.07999999999</v>
      </c>
      <c r="E386" s="11">
        <v>131154.77000000002</v>
      </c>
      <c r="F386" s="11">
        <v>10441.309999999969</v>
      </c>
      <c r="G386" s="21">
        <v>7.9599999999999893E-2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96">
        <v>171053.54</v>
      </c>
      <c r="C387" s="11">
        <v>184303.92</v>
      </c>
      <c r="D387" s="11">
        <v>1386980.9300000002</v>
      </c>
      <c r="E387" s="11">
        <v>1341123.9099999999</v>
      </c>
      <c r="F387" s="11">
        <v>45857.020000000251</v>
      </c>
      <c r="G387" s="21">
        <v>3.4200000000000008E-2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96">
        <v>33131.699999999997</v>
      </c>
      <c r="C388" s="11">
        <v>32915.01</v>
      </c>
      <c r="D388" s="11">
        <v>274804.37</v>
      </c>
      <c r="E388" s="11">
        <v>276509.78000000003</v>
      </c>
      <c r="F388" s="11">
        <v>-1705.4100000000326</v>
      </c>
      <c r="G388" s="21">
        <v>-6.1999999999999833E-3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96">
        <v>33668.400000000001</v>
      </c>
      <c r="C389" s="11">
        <v>31187.440000000002</v>
      </c>
      <c r="D389" s="11">
        <v>305421.87</v>
      </c>
      <c r="E389" s="11">
        <v>328936.48</v>
      </c>
      <c r="F389" s="11">
        <v>-23514.609999999986</v>
      </c>
      <c r="G389" s="21">
        <v>-7.1500000000000008E-2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96">
        <v>5597.38</v>
      </c>
      <c r="C390" s="11">
        <v>5379.62</v>
      </c>
      <c r="D390" s="11">
        <v>66070.180000000008</v>
      </c>
      <c r="E390" s="11">
        <v>72879.419999999984</v>
      </c>
      <c r="F390" s="11">
        <v>-6809.2399999999761</v>
      </c>
      <c r="G390" s="21">
        <v>-9.3400000000000039E-2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346</v>
      </c>
      <c r="B391" s="96">
        <v>152282.32</v>
      </c>
      <c r="C391" s="11">
        <v>154293.09999999998</v>
      </c>
      <c r="D391" s="11">
        <v>1866744.5199999998</v>
      </c>
      <c r="E391" s="11">
        <v>1979764.1999999997</v>
      </c>
      <c r="F391" s="11">
        <v>-113019.67999999993</v>
      </c>
      <c r="G391" s="21">
        <v>-5.710000000000004E-2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96">
        <v>186122.9</v>
      </c>
      <c r="C392" s="11">
        <v>188580.46</v>
      </c>
      <c r="D392" s="11">
        <v>2281721.1</v>
      </c>
      <c r="E392" s="11">
        <v>2419711.86</v>
      </c>
      <c r="F392" s="11">
        <v>-137990.75999999978</v>
      </c>
      <c r="G392" s="21">
        <v>-5.7000000000000051E-2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96">
        <v>427699.38999999996</v>
      </c>
      <c r="C393" s="11">
        <v>433503.63</v>
      </c>
      <c r="D393" s="11">
        <v>3344373.1700000004</v>
      </c>
      <c r="E393" s="11">
        <v>3285301.26</v>
      </c>
      <c r="F393" s="11">
        <v>59071.910000000615</v>
      </c>
      <c r="G393" s="21">
        <v>1.8000000000000016E-2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96">
        <v>310.41000000000003</v>
      </c>
      <c r="C394" s="11">
        <v>398.83000000000004</v>
      </c>
      <c r="D394" s="11">
        <v>5064.4799999999996</v>
      </c>
      <c r="E394" s="11">
        <v>5525.1</v>
      </c>
      <c r="F394" s="11">
        <v>-460.6200000000008</v>
      </c>
      <c r="G394" s="21">
        <v>-8.340000000000003E-2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96">
        <v>23705.96</v>
      </c>
      <c r="C395" s="11">
        <v>25861.17</v>
      </c>
      <c r="D395" s="11">
        <v>197156.6</v>
      </c>
      <c r="E395" s="11">
        <v>178963.7</v>
      </c>
      <c r="F395" s="11">
        <v>18192.899999999994</v>
      </c>
      <c r="G395" s="21">
        <v>0.1016999999999999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96">
        <v>7163.72</v>
      </c>
      <c r="C396" s="11">
        <v>0</v>
      </c>
      <c r="D396" s="11">
        <v>7163.72</v>
      </c>
      <c r="E396" s="11">
        <v>16729.25</v>
      </c>
      <c r="F396" s="11">
        <v>-9565.5299999999988</v>
      </c>
      <c r="G396" s="21">
        <v>-0.57179999999999997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96">
        <v>260388.07</v>
      </c>
      <c r="C397" s="11">
        <v>259507.11</v>
      </c>
      <c r="D397" s="11">
        <v>2158944.6</v>
      </c>
      <c r="E397" s="11">
        <v>2072724.04</v>
      </c>
      <c r="F397" s="11">
        <v>86220.560000000056</v>
      </c>
      <c r="G397" s="21">
        <v>4.1600000000000081E-2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96">
        <v>300407.06</v>
      </c>
      <c r="C398" s="11">
        <v>326252.15999999997</v>
      </c>
      <c r="D398" s="11">
        <v>2845825.3699999996</v>
      </c>
      <c r="E398" s="11">
        <v>2759994.63</v>
      </c>
      <c r="F398" s="11">
        <v>85830.739999999758</v>
      </c>
      <c r="G398" s="21">
        <v>3.1099999999999905E-2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96">
        <v>1513.87</v>
      </c>
      <c r="C399" s="11">
        <v>2356.13</v>
      </c>
      <c r="D399" s="11">
        <v>16395.48</v>
      </c>
      <c r="E399" s="11">
        <v>18354.34</v>
      </c>
      <c r="F399" s="11">
        <v>-1958.8600000000006</v>
      </c>
      <c r="G399" s="21">
        <v>-0.10670000000000002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96">
        <v>58871.66</v>
      </c>
      <c r="C400" s="11">
        <v>52604.07</v>
      </c>
      <c r="D400" s="11">
        <v>581481.27</v>
      </c>
      <c r="E400" s="11">
        <v>503159.37000000005</v>
      </c>
      <c r="F400" s="11">
        <v>78321.899999999965</v>
      </c>
      <c r="G400" s="21">
        <v>0.15569999999999995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96">
        <v>116594.99</v>
      </c>
      <c r="C401" s="11">
        <v>115970.77</v>
      </c>
      <c r="D401" s="11">
        <v>965337.14</v>
      </c>
      <c r="E401" s="11">
        <v>926789.74</v>
      </c>
      <c r="F401" s="11">
        <v>38547.400000000023</v>
      </c>
      <c r="G401" s="21">
        <v>4.1600000000000081E-2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96">
        <v>8300.82</v>
      </c>
      <c r="C402" s="11">
        <v>8806.6299999999992</v>
      </c>
      <c r="D402" s="11">
        <v>76769.26999999999</v>
      </c>
      <c r="E402" s="11">
        <v>78866.970000000016</v>
      </c>
      <c r="F402" s="11">
        <v>-2097.7000000000262</v>
      </c>
      <c r="G402" s="21">
        <v>-2.6599999999999957E-2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157</v>
      </c>
      <c r="B403" s="96">
        <v>21850.29</v>
      </c>
      <c r="C403" s="11">
        <v>18734.580000000002</v>
      </c>
      <c r="D403" s="11">
        <v>169646.78</v>
      </c>
      <c r="E403" s="11">
        <v>163252.82</v>
      </c>
      <c r="F403" s="11">
        <v>6393.9599999999919</v>
      </c>
      <c r="G403" s="21">
        <v>3.9199999999999902E-2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153</v>
      </c>
      <c r="B404" s="96">
        <v>843.61</v>
      </c>
      <c r="C404" s="11">
        <v>3051.62</v>
      </c>
      <c r="D404" s="11">
        <v>20382.579999999998</v>
      </c>
      <c r="E404" s="11">
        <v>27634.33</v>
      </c>
      <c r="F404" s="11">
        <v>-7251.7500000000036</v>
      </c>
      <c r="G404" s="21">
        <v>-0.26239999999999997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96">
        <v>28361.45</v>
      </c>
      <c r="C405" s="11">
        <v>20131.96</v>
      </c>
      <c r="D405" s="11">
        <v>246117.88000000003</v>
      </c>
      <c r="E405" s="11">
        <v>226046.32999999996</v>
      </c>
      <c r="F405" s="11">
        <v>20071.550000000076</v>
      </c>
      <c r="G405" s="21">
        <v>8.879999999999999E-2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96">
        <v>60963.789999999994</v>
      </c>
      <c r="C406" s="11">
        <v>92241.18</v>
      </c>
      <c r="D406" s="11">
        <v>773334.13</v>
      </c>
      <c r="E406" s="11">
        <v>739242.54</v>
      </c>
      <c r="F406" s="11">
        <v>34091.589999999967</v>
      </c>
      <c r="G406" s="21">
        <v>4.610000000000003E-2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96">
        <v>50911.13</v>
      </c>
      <c r="C407" s="11">
        <v>48512.61</v>
      </c>
      <c r="D407" s="11">
        <v>427831.35000000003</v>
      </c>
      <c r="E407" s="11">
        <v>377528.33999999997</v>
      </c>
      <c r="F407" s="11">
        <v>50303.010000000068</v>
      </c>
      <c r="G407" s="21">
        <v>0.13319999999999999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96">
        <v>543.74</v>
      </c>
      <c r="C408" s="11">
        <v>708.1</v>
      </c>
      <c r="D408" s="11">
        <v>6830.38</v>
      </c>
      <c r="E408" s="11">
        <v>7517.5000000000009</v>
      </c>
      <c r="F408" s="11">
        <v>-687.1200000000008</v>
      </c>
      <c r="G408" s="21">
        <v>-9.1400000000000037E-2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96">
        <v>89785.26</v>
      </c>
      <c r="C409" s="11">
        <v>84895.98000000001</v>
      </c>
      <c r="D409" s="11">
        <v>674425.35</v>
      </c>
      <c r="E409" s="11">
        <v>671610.15999999992</v>
      </c>
      <c r="F409" s="11">
        <v>2815.1900000000605</v>
      </c>
      <c r="G409" s="21">
        <v>4.1999999999999815E-3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96">
        <v>2007.26</v>
      </c>
      <c r="C410" s="11">
        <v>1027.01</v>
      </c>
      <c r="D410" s="11">
        <v>23235.949999999997</v>
      </c>
      <c r="E410" s="11">
        <v>17401.899999999998</v>
      </c>
      <c r="F410" s="11">
        <v>5834.0499999999993</v>
      </c>
      <c r="G410" s="21">
        <v>0.33529999999999993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96">
        <v>9565.36</v>
      </c>
      <c r="C411" s="11">
        <v>8179.3499999999995</v>
      </c>
      <c r="D411" s="11">
        <v>161045.71999999997</v>
      </c>
      <c r="E411" s="11">
        <v>140439.53</v>
      </c>
      <c r="F411" s="11">
        <v>20606.189999999973</v>
      </c>
      <c r="G411" s="21">
        <v>0.14670000000000005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96">
        <v>158110.26999999999</v>
      </c>
      <c r="C412" s="11">
        <v>137433.35</v>
      </c>
      <c r="D412" s="11">
        <v>1457849.18</v>
      </c>
      <c r="E412" s="11">
        <v>1323441.6800000002</v>
      </c>
      <c r="F412" s="11">
        <v>134407.49999999977</v>
      </c>
      <c r="G412" s="21">
        <v>0.10159999999999991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96">
        <v>7302.58</v>
      </c>
      <c r="C413" s="11">
        <v>6004.3</v>
      </c>
      <c r="D413" s="11">
        <v>87665.01</v>
      </c>
      <c r="E413" s="11">
        <v>65476.94</v>
      </c>
      <c r="F413" s="11">
        <v>22188.069999999992</v>
      </c>
      <c r="G413" s="21">
        <v>0.33889999999999998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96">
        <v>33985.339999999997</v>
      </c>
      <c r="C414" s="11">
        <v>37207.26</v>
      </c>
      <c r="D414" s="11">
        <v>275277.90000000002</v>
      </c>
      <c r="E414" s="11">
        <v>290156.36</v>
      </c>
      <c r="F414" s="11">
        <v>-14878.459999999963</v>
      </c>
      <c r="G414" s="21">
        <v>-5.1300000000000012E-2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96">
        <v>66840.95</v>
      </c>
      <c r="C415" s="11">
        <v>48893.35</v>
      </c>
      <c r="D415" s="11">
        <v>593191.91999999993</v>
      </c>
      <c r="E415" s="11">
        <v>527483.81999999995</v>
      </c>
      <c r="F415" s="11">
        <v>65708.099999999977</v>
      </c>
      <c r="G415" s="21">
        <v>0.12460000000000004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96">
        <v>33956.69</v>
      </c>
      <c r="C416" s="11">
        <v>28055.739999999998</v>
      </c>
      <c r="D416" s="11">
        <v>232490.49</v>
      </c>
      <c r="E416" s="11">
        <v>221331.88000000003</v>
      </c>
      <c r="F416" s="11">
        <v>11158.609999999957</v>
      </c>
      <c r="G416" s="21">
        <v>5.04E-2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96">
        <v>119619.06</v>
      </c>
      <c r="C417" s="11">
        <v>127068.81999999999</v>
      </c>
      <c r="D417" s="11">
        <v>962077.53</v>
      </c>
      <c r="E417" s="11">
        <v>1000713.48</v>
      </c>
      <c r="F417" s="11">
        <v>-38635.949999999953</v>
      </c>
      <c r="G417" s="21">
        <v>-3.8599999999999968E-2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96">
        <v>123128.62</v>
      </c>
      <c r="C418" s="11">
        <v>67187.37</v>
      </c>
      <c r="D418" s="11">
        <v>778874.43</v>
      </c>
      <c r="E418" s="11">
        <v>638771.27</v>
      </c>
      <c r="F418" s="11">
        <v>140103.16000000003</v>
      </c>
      <c r="G418" s="21">
        <v>0.21930000000000005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96">
        <v>14112.61</v>
      </c>
      <c r="C419" s="11">
        <v>6843.04</v>
      </c>
      <c r="D419" s="11">
        <v>107713.26</v>
      </c>
      <c r="E419" s="11">
        <v>101929.40000000001</v>
      </c>
      <c r="F419" s="11">
        <v>5783.859999999986</v>
      </c>
      <c r="G419" s="21">
        <v>5.6699999999999973E-2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96">
        <v>119804.17</v>
      </c>
      <c r="C420" s="11">
        <v>109451.03</v>
      </c>
      <c r="D420" s="11">
        <v>1070967.29</v>
      </c>
      <c r="E420" s="11">
        <v>989928.51</v>
      </c>
      <c r="F420" s="11">
        <v>81038.780000000028</v>
      </c>
      <c r="G420" s="21">
        <v>8.1900000000000084E-2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96">
        <v>23515.08</v>
      </c>
      <c r="C421" s="11">
        <v>30367.79</v>
      </c>
      <c r="D421" s="11">
        <v>224292.82</v>
      </c>
      <c r="E421" s="11">
        <v>237715.05000000002</v>
      </c>
      <c r="F421" s="11">
        <v>-13422.23000000001</v>
      </c>
      <c r="G421" s="21">
        <v>-5.6499999999999995E-2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96">
        <v>1684.88</v>
      </c>
      <c r="C422" s="11">
        <v>612.07000000000005</v>
      </c>
      <c r="D422" s="11">
        <v>17990.39</v>
      </c>
      <c r="E422" s="11">
        <v>21273.519999999997</v>
      </c>
      <c r="F422" s="11">
        <v>-3283.1299999999974</v>
      </c>
      <c r="G422" s="21">
        <v>-0.15429999999999999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96">
        <v>122050.75</v>
      </c>
      <c r="C423" s="11">
        <v>131149.20000000001</v>
      </c>
      <c r="D423" s="11">
        <v>1355352.65</v>
      </c>
      <c r="E423" s="11">
        <v>1365114.01</v>
      </c>
      <c r="F423" s="11">
        <v>-9761.3600000001024</v>
      </c>
      <c r="G423" s="21">
        <v>-7.1999999999999842E-3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96">
        <v>333162.14</v>
      </c>
      <c r="C424" s="11">
        <v>319988.56</v>
      </c>
      <c r="D424" s="11">
        <v>2571942.5900000003</v>
      </c>
      <c r="E424" s="11">
        <v>2466275.88</v>
      </c>
      <c r="F424" s="11">
        <v>105666.71000000043</v>
      </c>
      <c r="G424" s="21">
        <v>4.2799999999999949E-2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96">
        <v>26756.3</v>
      </c>
      <c r="C425" s="11">
        <v>33663.81</v>
      </c>
      <c r="D425" s="11">
        <v>352499.13</v>
      </c>
      <c r="E425" s="11">
        <v>359323.23</v>
      </c>
      <c r="F425" s="11">
        <v>-6824.0999999999767</v>
      </c>
      <c r="G425" s="21">
        <v>-1.9000000000000017E-2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96">
        <v>79098.97</v>
      </c>
      <c r="C426" s="11">
        <v>86553.14</v>
      </c>
      <c r="D426" s="11">
        <v>715408.09999999986</v>
      </c>
      <c r="E426" s="11">
        <v>732745.06</v>
      </c>
      <c r="F426" s="11">
        <v>-17336.960000000196</v>
      </c>
      <c r="G426" s="21">
        <v>-2.3700000000000054E-2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96">
        <v>56100.56</v>
      </c>
      <c r="C427" s="11">
        <v>60531</v>
      </c>
      <c r="D427" s="11">
        <v>436608.37</v>
      </c>
      <c r="E427" s="11">
        <v>476755.43000000005</v>
      </c>
      <c r="F427" s="11">
        <v>-40147.060000000056</v>
      </c>
      <c r="G427" s="21">
        <v>-8.4200000000000053E-2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336</v>
      </c>
      <c r="B428" s="96">
        <v>15206.51</v>
      </c>
      <c r="C428" s="11">
        <v>11262.58</v>
      </c>
      <c r="D428" s="11">
        <v>129313.12999999999</v>
      </c>
      <c r="E428" s="11">
        <v>86888.37999999999</v>
      </c>
      <c r="F428" s="11">
        <v>42424.75</v>
      </c>
      <c r="G428" s="21">
        <v>0.48829999999999996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96">
        <v>17736.650000000001</v>
      </c>
      <c r="C429" s="11">
        <v>15723.21</v>
      </c>
      <c r="D429" s="11">
        <v>144116.86999999997</v>
      </c>
      <c r="E429" s="11">
        <v>155835.01999999999</v>
      </c>
      <c r="F429" s="11">
        <v>-11718.150000000023</v>
      </c>
      <c r="G429" s="21">
        <v>-7.5200000000000045E-2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96">
        <v>35221.019999999997</v>
      </c>
      <c r="C430" s="11">
        <v>34824.229999999996</v>
      </c>
      <c r="D430" s="11">
        <v>277557.21000000002</v>
      </c>
      <c r="E430" s="11">
        <v>290576.5</v>
      </c>
      <c r="F430" s="11">
        <v>-13019.289999999979</v>
      </c>
      <c r="G430" s="21">
        <v>-4.4799999999999951E-2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96">
        <v>320918.21999999997</v>
      </c>
      <c r="C431" s="11">
        <v>329028.88999999996</v>
      </c>
      <c r="D431" s="11">
        <v>2020198.54</v>
      </c>
      <c r="E431" s="11">
        <v>1983503.24</v>
      </c>
      <c r="F431" s="11">
        <v>36695.300000000047</v>
      </c>
      <c r="G431" s="21">
        <v>1.8499999999999961E-2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96">
        <v>27548.57</v>
      </c>
      <c r="C432" s="11">
        <v>29020.16</v>
      </c>
      <c r="D432" s="11">
        <v>223280.30000000002</v>
      </c>
      <c r="E432" s="11">
        <v>231526.24</v>
      </c>
      <c r="F432" s="11">
        <v>-8245.9399999999732</v>
      </c>
      <c r="G432" s="21">
        <v>-3.5599999999999965E-2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96">
        <v>8860.44</v>
      </c>
      <c r="C433" s="11">
        <v>10610.83</v>
      </c>
      <c r="D433" s="11">
        <v>82495.05</v>
      </c>
      <c r="E433" s="11">
        <v>85067.540000000008</v>
      </c>
      <c r="F433" s="11">
        <v>-2572.4900000000052</v>
      </c>
      <c r="G433" s="21">
        <v>-3.0200000000000005E-2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96">
        <v>16293.91</v>
      </c>
      <c r="C434" s="11">
        <v>21469.98</v>
      </c>
      <c r="D434" s="11">
        <v>167187.61000000002</v>
      </c>
      <c r="E434" s="11">
        <v>170209.78</v>
      </c>
      <c r="F434" s="11">
        <v>-3022.1699999999837</v>
      </c>
      <c r="G434" s="21">
        <v>-1.7800000000000038E-2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96">
        <v>2829.72</v>
      </c>
      <c r="C435" s="11">
        <v>21018.29</v>
      </c>
      <c r="D435" s="11">
        <v>76298.069999999992</v>
      </c>
      <c r="E435" s="11">
        <v>70206.640000000014</v>
      </c>
      <c r="F435" s="11">
        <v>6091.4299999999785</v>
      </c>
      <c r="G435" s="21">
        <v>8.6799999999999988E-2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96">
        <v>67178.259999999995</v>
      </c>
      <c r="C436" s="11">
        <v>64431.549999999996</v>
      </c>
      <c r="D436" s="11">
        <v>490905.37</v>
      </c>
      <c r="E436" s="11">
        <v>482344.27</v>
      </c>
      <c r="F436" s="11">
        <v>8561.0999999999767</v>
      </c>
      <c r="G436" s="21">
        <v>1.7700000000000049E-2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96">
        <v>29580.87</v>
      </c>
      <c r="C437" s="11">
        <v>29957.48</v>
      </c>
      <c r="D437" s="11">
        <v>232013.65999999997</v>
      </c>
      <c r="E437" s="11">
        <v>222716.83000000002</v>
      </c>
      <c r="F437" s="11">
        <v>9296.8299999999581</v>
      </c>
      <c r="G437" s="21">
        <v>4.170000000000007E-2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96">
        <v>28199.61</v>
      </c>
      <c r="C438" s="11">
        <v>25636.13</v>
      </c>
      <c r="D438" s="11">
        <v>256552.77000000002</v>
      </c>
      <c r="E438" s="11">
        <v>226980</v>
      </c>
      <c r="F438" s="11">
        <v>29572.770000000019</v>
      </c>
      <c r="G438" s="21">
        <v>0.13030000000000008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96">
        <v>7013.7</v>
      </c>
      <c r="C439" s="11">
        <v>7721.2</v>
      </c>
      <c r="D439" s="11">
        <v>62529.24</v>
      </c>
      <c r="E439" s="11">
        <v>62776.459999999992</v>
      </c>
      <c r="F439" s="11">
        <v>-247.21999999999389</v>
      </c>
      <c r="G439" s="21">
        <v>-3.9000000000000146E-3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96">
        <v>62.81</v>
      </c>
      <c r="C440" s="11">
        <v>5708.75</v>
      </c>
      <c r="D440" s="11">
        <v>8719.15</v>
      </c>
      <c r="E440" s="11">
        <v>34335.919999999998</v>
      </c>
      <c r="F440" s="11">
        <v>-25616.769999999997</v>
      </c>
      <c r="G440" s="21">
        <v>-0.74609999999999999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96">
        <v>21034.85</v>
      </c>
      <c r="C441" s="11">
        <v>20870.52</v>
      </c>
      <c r="D441" s="11">
        <v>169642.90000000002</v>
      </c>
      <c r="E441" s="11">
        <v>167139.71</v>
      </c>
      <c r="F441" s="11">
        <v>2503.1900000000314</v>
      </c>
      <c r="G441" s="21">
        <v>1.4999999999999902E-2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337</v>
      </c>
      <c r="B442" s="96">
        <v>3173.06</v>
      </c>
      <c r="C442" s="11">
        <v>2999.24</v>
      </c>
      <c r="D442" s="11">
        <v>28843.07</v>
      </c>
      <c r="E442" s="11">
        <v>12145.37</v>
      </c>
      <c r="F442" s="11">
        <v>16697.699999999997</v>
      </c>
      <c r="G442" s="21">
        <v>1.3748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338</v>
      </c>
      <c r="B443" s="96">
        <v>17590.330000000002</v>
      </c>
      <c r="C443" s="11">
        <v>15723.21</v>
      </c>
      <c r="D443" s="11">
        <v>143549.85999999999</v>
      </c>
      <c r="E443" s="11">
        <v>33954.839999999997</v>
      </c>
      <c r="F443" s="11">
        <v>109595.01999999999</v>
      </c>
      <c r="G443" s="21">
        <v>3.2276999999999996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347</v>
      </c>
      <c r="B444" s="96">
        <v>69276.17</v>
      </c>
      <c r="C444" s="11">
        <v>0</v>
      </c>
      <c r="D444" s="11">
        <v>265401.19</v>
      </c>
      <c r="E444" s="11">
        <v>0</v>
      </c>
      <c r="F444" s="11">
        <v>265401.19</v>
      </c>
      <c r="G444" s="21">
        <v>0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/>
      <c r="B445" s="96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/>
      <c r="B446" s="96"/>
      <c r="C446" s="96"/>
      <c r="D446" s="96"/>
      <c r="E446" s="96"/>
      <c r="F446" s="96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93" t="s">
        <v>40</v>
      </c>
      <c r="B447" s="96"/>
      <c r="C447" s="11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93" t="s">
        <v>285</v>
      </c>
      <c r="B448" s="101"/>
      <c r="C448" s="7"/>
      <c r="D448" s="11"/>
      <c r="E448" s="11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01"/>
      <c r="C449" s="7"/>
      <c r="D449" s="7"/>
      <c r="E449" s="7"/>
      <c r="F449" s="7"/>
      <c r="G449" s="12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 t="s">
        <v>344</v>
      </c>
      <c r="B450" s="101"/>
      <c r="C450" s="7"/>
      <c r="D450" s="7"/>
      <c r="E450" s="7"/>
      <c r="F450" s="7"/>
      <c r="G450" s="12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 t="s">
        <v>331</v>
      </c>
      <c r="B451" s="122"/>
      <c r="C451" s="10"/>
      <c r="D451" s="123"/>
      <c r="E451" s="10"/>
      <c r="F451" s="10"/>
      <c r="G451" s="12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/>
      <c r="B452" s="96"/>
      <c r="C452" s="125"/>
      <c r="D452" s="26" t="s">
        <v>343</v>
      </c>
      <c r="E452" s="26" t="s">
        <v>332</v>
      </c>
      <c r="F452" s="11" t="s">
        <v>41</v>
      </c>
      <c r="G452" s="11" t="s">
        <v>41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/>
      <c r="B453" s="100" t="s">
        <v>339</v>
      </c>
      <c r="C453" s="23" t="s">
        <v>339</v>
      </c>
      <c r="D453" s="23" t="s">
        <v>42</v>
      </c>
      <c r="E453" s="23" t="s">
        <v>42</v>
      </c>
      <c r="F453" s="11" t="s">
        <v>43</v>
      </c>
      <c r="G453" s="11" t="s">
        <v>43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/>
      <c r="B454" s="126">
        <v>2014</v>
      </c>
      <c r="C454" s="125">
        <v>2013</v>
      </c>
      <c r="D454" s="127">
        <v>41820</v>
      </c>
      <c r="E454" s="127">
        <v>41455</v>
      </c>
      <c r="F454" s="11" t="s">
        <v>13</v>
      </c>
      <c r="G454" s="11" t="s">
        <v>10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/>
      <c r="B455" s="96"/>
      <c r="C455" s="11"/>
      <c r="D455" s="11"/>
      <c r="E455" s="11"/>
      <c r="F455" s="11"/>
      <c r="G455" s="1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218</v>
      </c>
      <c r="B456" s="107">
        <v>422125.96</v>
      </c>
      <c r="C456" s="29">
        <v>1135655.1300000001</v>
      </c>
      <c r="D456" s="20">
        <v>1984709.87</v>
      </c>
      <c r="E456" s="20">
        <v>1434428.7200000002</v>
      </c>
      <c r="F456" s="33">
        <v>550281.14999999991</v>
      </c>
      <c r="G456" s="34">
        <v>0.38359999999999994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219</v>
      </c>
      <c r="B457" s="100">
        <v>1164.55</v>
      </c>
      <c r="C457" s="23">
        <v>28744.280000000002</v>
      </c>
      <c r="D457" s="11">
        <v>742443.98</v>
      </c>
      <c r="E457" s="11">
        <v>689483.13</v>
      </c>
      <c r="F457" s="11">
        <v>52960.849999999977</v>
      </c>
      <c r="G457" s="21">
        <v>7.6799999999999979E-2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220</v>
      </c>
      <c r="B458" s="100">
        <v>3581.59</v>
      </c>
      <c r="C458" s="23">
        <v>2390.6999999999998</v>
      </c>
      <c r="D458" s="11">
        <v>16832.41</v>
      </c>
      <c r="E458" s="11">
        <v>7603.5</v>
      </c>
      <c r="F458" s="11">
        <v>9228.91</v>
      </c>
      <c r="G458" s="21">
        <v>1.2138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221</v>
      </c>
      <c r="B459" s="100">
        <v>440</v>
      </c>
      <c r="C459" s="23">
        <v>73</v>
      </c>
      <c r="D459" s="11">
        <v>1221</v>
      </c>
      <c r="E459" s="11">
        <v>1359</v>
      </c>
      <c r="F459" s="11">
        <v>-138</v>
      </c>
      <c r="G459" s="21">
        <v>-0.10150000000000003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286</v>
      </c>
      <c r="B460" s="100">
        <v>0</v>
      </c>
      <c r="C460" s="23">
        <v>0</v>
      </c>
      <c r="D460" s="11">
        <v>0</v>
      </c>
      <c r="E460" s="11">
        <v>0</v>
      </c>
      <c r="F460" s="11">
        <v>0</v>
      </c>
      <c r="G460" s="21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3" t="s">
        <v>159</v>
      </c>
      <c r="B461" s="100">
        <v>0</v>
      </c>
      <c r="C461" s="23">
        <v>0</v>
      </c>
      <c r="D461" s="11">
        <v>0</v>
      </c>
      <c r="E461" s="11">
        <v>0</v>
      </c>
      <c r="F461" s="11">
        <v>0</v>
      </c>
      <c r="G461" s="21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229</v>
      </c>
      <c r="B462" s="100">
        <v>0</v>
      </c>
      <c r="C462" s="23">
        <v>0</v>
      </c>
      <c r="D462" s="11">
        <v>0</v>
      </c>
      <c r="E462" s="11">
        <v>0</v>
      </c>
      <c r="F462" s="11">
        <v>0</v>
      </c>
      <c r="G462" s="21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163</v>
      </c>
      <c r="B463" s="96">
        <v>0</v>
      </c>
      <c r="C463" s="11">
        <v>0</v>
      </c>
      <c r="D463" s="11">
        <v>250</v>
      </c>
      <c r="E463" s="11">
        <v>0</v>
      </c>
      <c r="F463" s="11">
        <v>250</v>
      </c>
      <c r="G463" s="21">
        <v>0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206</v>
      </c>
      <c r="B464" s="100">
        <v>0</v>
      </c>
      <c r="C464" s="23">
        <v>0</v>
      </c>
      <c r="D464" s="11">
        <v>0</v>
      </c>
      <c r="E464" s="11">
        <v>114515.14</v>
      </c>
      <c r="F464" s="11">
        <v>-114515.14</v>
      </c>
      <c r="G464" s="21">
        <v>-1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167</v>
      </c>
      <c r="B465" s="96">
        <v>0</v>
      </c>
      <c r="C465" s="11">
        <v>0</v>
      </c>
      <c r="D465" s="11">
        <v>4850</v>
      </c>
      <c r="E465" s="11">
        <v>25</v>
      </c>
      <c r="F465" s="11">
        <v>4825</v>
      </c>
      <c r="G465" s="21">
        <v>193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222</v>
      </c>
      <c r="B466" s="96">
        <v>0</v>
      </c>
      <c r="C466" s="11">
        <v>181008.64000000001</v>
      </c>
      <c r="D466" s="11">
        <v>2163771.17</v>
      </c>
      <c r="E466" s="11">
        <v>4498769.17</v>
      </c>
      <c r="F466" s="11">
        <v>-2334998</v>
      </c>
      <c r="G466" s="21">
        <v>-0.51900000000000002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160</v>
      </c>
      <c r="B467" s="100">
        <v>0</v>
      </c>
      <c r="C467" s="23">
        <v>47320.07</v>
      </c>
      <c r="D467" s="11">
        <v>526447.1</v>
      </c>
      <c r="E467" s="11">
        <v>2396816.0699999998</v>
      </c>
      <c r="F467" s="11">
        <v>-1870368.9699999997</v>
      </c>
      <c r="G467" s="21">
        <v>-0.78039999999999998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223</v>
      </c>
      <c r="B468" s="96">
        <v>383287.07999999996</v>
      </c>
      <c r="C468" s="11">
        <v>0</v>
      </c>
      <c r="D468" s="11">
        <v>2880018.73</v>
      </c>
      <c r="E468" s="11">
        <v>0</v>
      </c>
      <c r="F468" s="11">
        <v>2880018.73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224</v>
      </c>
      <c r="B469" s="100">
        <v>0</v>
      </c>
      <c r="C469" s="23">
        <v>0</v>
      </c>
      <c r="D469" s="11">
        <v>0</v>
      </c>
      <c r="E469" s="11">
        <v>0</v>
      </c>
      <c r="F469" s="11">
        <v>0</v>
      </c>
      <c r="G469" s="21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162</v>
      </c>
      <c r="B470" s="100">
        <v>0</v>
      </c>
      <c r="C470" s="23">
        <v>0</v>
      </c>
      <c r="D470" s="11">
        <v>0</v>
      </c>
      <c r="E470" s="11">
        <v>0</v>
      </c>
      <c r="F470" s="11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225</v>
      </c>
      <c r="B471" s="100">
        <v>451056.76</v>
      </c>
      <c r="C471" s="23">
        <v>0</v>
      </c>
      <c r="D471" s="11">
        <v>1401925.45</v>
      </c>
      <c r="E471" s="11">
        <v>0</v>
      </c>
      <c r="F471" s="11">
        <v>1401925.45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23" t="s">
        <v>158</v>
      </c>
      <c r="B472" s="100">
        <v>0</v>
      </c>
      <c r="C472" s="23">
        <v>0</v>
      </c>
      <c r="D472" s="11">
        <v>0</v>
      </c>
      <c r="E472" s="11">
        <v>0</v>
      </c>
      <c r="F472" s="11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333</v>
      </c>
      <c r="B473" s="100">
        <v>0</v>
      </c>
      <c r="C473" s="23">
        <v>16121.07</v>
      </c>
      <c r="D473" s="11">
        <v>579436.57999999996</v>
      </c>
      <c r="E473" s="11">
        <v>504192.94</v>
      </c>
      <c r="F473" s="11">
        <v>75243.639999999956</v>
      </c>
      <c r="G473" s="21">
        <v>0.1492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161</v>
      </c>
      <c r="B474" s="100">
        <v>0</v>
      </c>
      <c r="C474" s="23">
        <v>0</v>
      </c>
      <c r="D474" s="11">
        <v>124746.39</v>
      </c>
      <c r="E474" s="11">
        <v>734</v>
      </c>
      <c r="F474" s="11">
        <v>124012.39</v>
      </c>
      <c r="G474" s="21">
        <v>168.95419999999999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214</v>
      </c>
      <c r="B475" s="100">
        <v>0</v>
      </c>
      <c r="C475" s="23">
        <v>0</v>
      </c>
      <c r="D475" s="11">
        <v>0</v>
      </c>
      <c r="E475" s="11">
        <v>0</v>
      </c>
      <c r="F475" s="11">
        <v>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211</v>
      </c>
      <c r="B476" s="100">
        <v>0</v>
      </c>
      <c r="C476" s="23">
        <v>0</v>
      </c>
      <c r="D476" s="11">
        <v>0</v>
      </c>
      <c r="E476" s="11">
        <v>0</v>
      </c>
      <c r="F476" s="11">
        <v>0</v>
      </c>
      <c r="G476" s="21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165</v>
      </c>
      <c r="B477" s="100">
        <v>0</v>
      </c>
      <c r="C477" s="23">
        <v>0</v>
      </c>
      <c r="D477" s="11">
        <v>0</v>
      </c>
      <c r="E477" s="11">
        <v>0</v>
      </c>
      <c r="F477" s="11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164</v>
      </c>
      <c r="B478" s="100">
        <v>0</v>
      </c>
      <c r="C478" s="23">
        <v>0</v>
      </c>
      <c r="D478" s="11">
        <v>30191.94</v>
      </c>
      <c r="E478" s="11">
        <v>0</v>
      </c>
      <c r="F478" s="11">
        <v>30191.94</v>
      </c>
      <c r="G478" s="21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166</v>
      </c>
      <c r="B479" s="100">
        <v>0</v>
      </c>
      <c r="C479" s="23">
        <v>0</v>
      </c>
      <c r="D479" s="11">
        <v>15561.12</v>
      </c>
      <c r="E479" s="11">
        <v>0</v>
      </c>
      <c r="F479" s="11">
        <v>15561.12</v>
      </c>
      <c r="G479" s="21"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226</v>
      </c>
      <c r="B480" s="100">
        <v>0</v>
      </c>
      <c r="C480" s="23">
        <v>0</v>
      </c>
      <c r="D480" s="11">
        <v>0</v>
      </c>
      <c r="E480" s="11">
        <v>0</v>
      </c>
      <c r="F480" s="11">
        <v>0</v>
      </c>
      <c r="G480" s="21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328</v>
      </c>
      <c r="B481" s="100">
        <v>457565.74</v>
      </c>
      <c r="C481" s="23">
        <v>30821</v>
      </c>
      <c r="D481" s="11">
        <v>4913070.38</v>
      </c>
      <c r="E481" s="11">
        <v>730249.1100000001</v>
      </c>
      <c r="F481" s="11">
        <v>4182821.2699999996</v>
      </c>
      <c r="G481" s="21">
        <v>5.7279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118</v>
      </c>
      <c r="B482" s="100">
        <v>574742.54</v>
      </c>
      <c r="C482" s="23">
        <v>412038.44</v>
      </c>
      <c r="D482" s="11">
        <v>1987433.4500000002</v>
      </c>
      <c r="E482" s="11">
        <v>1411637.46</v>
      </c>
      <c r="F482" s="11">
        <v>575795.99000000022</v>
      </c>
      <c r="G482" s="21">
        <v>0.40789999999999993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170</v>
      </c>
      <c r="B483" s="100">
        <v>0</v>
      </c>
      <c r="C483" s="23">
        <v>0</v>
      </c>
      <c r="D483" s="11">
        <v>0</v>
      </c>
      <c r="E483" s="11">
        <v>0</v>
      </c>
      <c r="F483" s="11">
        <v>0</v>
      </c>
      <c r="G483" s="21">
        <v>0</v>
      </c>
    </row>
    <row r="484" spans="1:255">
      <c r="A484" s="11" t="s">
        <v>171</v>
      </c>
      <c r="B484" s="100">
        <v>50</v>
      </c>
      <c r="C484" s="23">
        <v>70</v>
      </c>
      <c r="D484" s="11">
        <v>890</v>
      </c>
      <c r="E484" s="11">
        <v>2962.1200000000003</v>
      </c>
      <c r="F484" s="11">
        <v>-2072.1200000000003</v>
      </c>
      <c r="G484" s="21">
        <v>-0.69950000000000001</v>
      </c>
    </row>
    <row r="485" spans="1:255">
      <c r="A485" s="11" t="s">
        <v>127</v>
      </c>
      <c r="B485" s="100">
        <v>443368.09999999992</v>
      </c>
      <c r="C485" s="23">
        <v>395993.89</v>
      </c>
      <c r="D485" s="11">
        <v>2014644.7399999998</v>
      </c>
      <c r="E485" s="11">
        <v>1779475.73</v>
      </c>
      <c r="F485" s="11">
        <v>235169.00999999978</v>
      </c>
      <c r="G485" s="21">
        <v>0.1322000000000001</v>
      </c>
    </row>
    <row r="486" spans="1:255">
      <c r="A486" s="11" t="s">
        <v>134</v>
      </c>
      <c r="B486" s="100">
        <v>88710.85</v>
      </c>
      <c r="C486" s="23">
        <v>107007.52</v>
      </c>
      <c r="D486" s="11">
        <v>350215.47</v>
      </c>
      <c r="E486" s="11">
        <v>282449.78000000003</v>
      </c>
      <c r="F486" s="11">
        <v>67765.689999999944</v>
      </c>
      <c r="G486" s="21">
        <v>0.2399</v>
      </c>
    </row>
    <row r="487" spans="1:255">
      <c r="A487" s="11" t="s">
        <v>135</v>
      </c>
      <c r="B487" s="100">
        <v>0</v>
      </c>
      <c r="C487" s="23">
        <v>0</v>
      </c>
      <c r="D487" s="11">
        <v>0</v>
      </c>
      <c r="E487" s="11">
        <v>0</v>
      </c>
      <c r="F487" s="11">
        <v>0</v>
      </c>
      <c r="G487" s="21">
        <v>0</v>
      </c>
    </row>
    <row r="488" spans="1:255">
      <c r="A488" s="11" t="s">
        <v>235</v>
      </c>
      <c r="B488" s="100">
        <v>0</v>
      </c>
      <c r="C488" s="23">
        <v>368.11</v>
      </c>
      <c r="D488" s="11">
        <v>8724147</v>
      </c>
      <c r="E488" s="11">
        <v>8858279.1999999993</v>
      </c>
      <c r="F488" s="11">
        <v>-134132.19999999925</v>
      </c>
      <c r="G488" s="21">
        <v>-1.5100000000000002E-2</v>
      </c>
    </row>
    <row r="489" spans="1:255">
      <c r="A489" s="11" t="s">
        <v>119</v>
      </c>
      <c r="B489" s="100">
        <v>47749.51</v>
      </c>
      <c r="C489" s="23">
        <v>52224.49</v>
      </c>
      <c r="D489" s="11">
        <v>388919.93</v>
      </c>
      <c r="E489" s="11">
        <v>412118.34</v>
      </c>
      <c r="F489" s="11">
        <v>-23198.410000000033</v>
      </c>
      <c r="G489" s="21">
        <v>-5.6300000000000017E-2</v>
      </c>
    </row>
    <row r="490" spans="1:255">
      <c r="A490" s="11" t="s">
        <v>120</v>
      </c>
      <c r="B490" s="100">
        <v>0</v>
      </c>
      <c r="C490" s="23">
        <v>0</v>
      </c>
      <c r="D490" s="11">
        <v>24890.129999999997</v>
      </c>
      <c r="E490" s="11">
        <v>25000.000000000004</v>
      </c>
      <c r="F490" s="11">
        <v>-109.87000000000626</v>
      </c>
      <c r="G490" s="21">
        <v>-4.3999999999999595E-3</v>
      </c>
    </row>
    <row r="491" spans="1:255">
      <c r="A491" s="11" t="s">
        <v>121</v>
      </c>
      <c r="B491" s="100">
        <v>0</v>
      </c>
      <c r="C491" s="23">
        <v>0</v>
      </c>
      <c r="D491" s="11">
        <v>201000</v>
      </c>
      <c r="E491" s="11">
        <v>199357.59</v>
      </c>
      <c r="F491" s="11">
        <v>1642.4100000000035</v>
      </c>
      <c r="G491" s="21">
        <v>8.1999999999999851E-3</v>
      </c>
    </row>
    <row r="492" spans="1:255">
      <c r="A492" s="11" t="s">
        <v>124</v>
      </c>
      <c r="B492" s="100">
        <v>0</v>
      </c>
      <c r="C492" s="23">
        <v>0</v>
      </c>
      <c r="D492" s="11">
        <v>0</v>
      </c>
      <c r="E492" s="11">
        <v>0</v>
      </c>
      <c r="F492" s="11">
        <v>0</v>
      </c>
      <c r="G492" s="21">
        <v>0</v>
      </c>
    </row>
    <row r="493" spans="1:255">
      <c r="A493" s="11" t="s">
        <v>136</v>
      </c>
      <c r="B493" s="100">
        <v>0</v>
      </c>
      <c r="C493" s="23">
        <v>0</v>
      </c>
      <c r="D493" s="11">
        <v>14698.769999999999</v>
      </c>
      <c r="E493" s="11">
        <v>11765.4</v>
      </c>
      <c r="F493" s="11">
        <v>2933.369999999999</v>
      </c>
      <c r="G493" s="21">
        <v>0.24930000000000008</v>
      </c>
    </row>
    <row r="494" spans="1:255">
      <c r="A494" s="11" t="s">
        <v>137</v>
      </c>
      <c r="B494" s="100">
        <v>7069.09</v>
      </c>
      <c r="C494" s="23">
        <v>766.21</v>
      </c>
      <c r="D494" s="11">
        <v>3868015.27</v>
      </c>
      <c r="E494" s="11">
        <v>4541822.3299999991</v>
      </c>
      <c r="F494" s="11">
        <v>-673807.05999999912</v>
      </c>
      <c r="G494" s="21">
        <v>-0.14839999999999998</v>
      </c>
    </row>
    <row r="495" spans="1:255">
      <c r="A495" s="11" t="s">
        <v>138</v>
      </c>
      <c r="B495" s="100">
        <v>135296.95999999999</v>
      </c>
      <c r="C495" s="23">
        <v>142329</v>
      </c>
      <c r="D495" s="11">
        <v>1413047.94</v>
      </c>
      <c r="E495" s="11">
        <v>1652541.56</v>
      </c>
      <c r="F495" s="11">
        <v>-239493.62000000011</v>
      </c>
      <c r="G495" s="21">
        <v>-0.14490000000000003</v>
      </c>
    </row>
    <row r="496" spans="1:255">
      <c r="A496" s="23" t="s">
        <v>139</v>
      </c>
      <c r="B496" s="96">
        <v>4949501.58</v>
      </c>
      <c r="C496" s="11">
        <v>3977252.26</v>
      </c>
      <c r="D496" s="11">
        <v>4949501.58</v>
      </c>
      <c r="E496" s="11">
        <v>3977252.26</v>
      </c>
      <c r="F496" s="11">
        <v>972249.3200000003</v>
      </c>
      <c r="G496" s="21">
        <v>0.24449999999999994</v>
      </c>
    </row>
    <row r="497" spans="1:7">
      <c r="A497" s="11" t="s">
        <v>145</v>
      </c>
      <c r="B497" s="100">
        <v>0</v>
      </c>
      <c r="C497" s="23">
        <v>0</v>
      </c>
      <c r="D497" s="11">
        <v>34297.160000000003</v>
      </c>
      <c r="E497" s="11">
        <v>27452.58</v>
      </c>
      <c r="F497" s="11">
        <v>6844.5800000000017</v>
      </c>
      <c r="G497" s="21">
        <v>0.24930000000000008</v>
      </c>
    </row>
    <row r="498" spans="1:7">
      <c r="A498" s="11" t="s">
        <v>154</v>
      </c>
      <c r="B498" s="129">
        <v>202</v>
      </c>
      <c r="C498" s="130">
        <v>435</v>
      </c>
      <c r="D498" s="31">
        <v>1028</v>
      </c>
      <c r="E498" s="31">
        <v>524</v>
      </c>
      <c r="F498" s="31">
        <v>504</v>
      </c>
      <c r="G498" s="34">
        <v>0.96179999999999999</v>
      </c>
    </row>
    <row r="499" spans="1:7">
      <c r="A499" s="11" t="s">
        <v>181</v>
      </c>
      <c r="B499" s="96">
        <v>-2398.8600000000006</v>
      </c>
      <c r="C499" s="11">
        <v>0</v>
      </c>
      <c r="D499" s="23">
        <v>-811902.41999999981</v>
      </c>
      <c r="E499" s="11">
        <v>0</v>
      </c>
      <c r="F499" s="11">
        <v>-811902.41999999981</v>
      </c>
      <c r="G499" s="21">
        <v>0</v>
      </c>
    </row>
    <row r="500" spans="1:7">
      <c r="A500" s="11" t="s">
        <v>182</v>
      </c>
      <c r="B500" s="100">
        <v>42033.9</v>
      </c>
      <c r="C500" s="23">
        <v>36249</v>
      </c>
      <c r="D500" s="11">
        <v>371712.24</v>
      </c>
      <c r="E500" s="11">
        <v>378292.02</v>
      </c>
      <c r="F500" s="11">
        <v>-6579.7800000000279</v>
      </c>
      <c r="G500" s="21">
        <v>-1.7399999999999971E-2</v>
      </c>
    </row>
    <row r="501" spans="1:7">
      <c r="A501" s="11" t="s">
        <v>348</v>
      </c>
      <c r="B501" s="100">
        <v>150000</v>
      </c>
      <c r="C501" s="23">
        <v>135682.69</v>
      </c>
      <c r="D501" s="11">
        <v>150000</v>
      </c>
      <c r="E501" s="11">
        <v>135682.69</v>
      </c>
      <c r="F501" s="11">
        <v>14317.309999999998</v>
      </c>
      <c r="G501" s="21">
        <v>0.10549999999999993</v>
      </c>
    </row>
    <row r="502" spans="1:7">
      <c r="A502" s="11" t="s">
        <v>197</v>
      </c>
      <c r="B502" s="25">
        <v>129832.28</v>
      </c>
      <c r="C502" s="25"/>
      <c r="D502" s="25">
        <v>1063379.96</v>
      </c>
      <c r="E502" s="25">
        <v>956396.45</v>
      </c>
      <c r="F502" s="25">
        <v>106983.51000000001</v>
      </c>
      <c r="G502" s="22">
        <v>0.11190000000000011</v>
      </c>
    </row>
    <row r="503" spans="1:7" ht="15.75" thickBot="1">
      <c r="A503" s="11" t="s">
        <v>198</v>
      </c>
      <c r="B503" s="136">
        <v>13402826.599999998</v>
      </c>
      <c r="C503" s="137">
        <v>11738388.18</v>
      </c>
      <c r="D503" s="137">
        <v>84571982.920000002</v>
      </c>
      <c r="E503" s="137">
        <v>77123950.629999995</v>
      </c>
      <c r="F503" s="137">
        <v>6132631.1000000024</v>
      </c>
      <c r="G503" s="138">
        <v>9.6600000000000019E-2</v>
      </c>
    </row>
    <row r="504" spans="1:7" ht="15.75" thickTop="1">
      <c r="A504" s="11"/>
      <c r="B504" s="99"/>
      <c r="C504" s="31"/>
      <c r="D504" s="130"/>
      <c r="E504" s="31"/>
      <c r="F504" s="31"/>
      <c r="G504" s="34"/>
    </row>
    <row r="505" spans="1:7" ht="18">
      <c r="A505" s="54" t="s">
        <v>199</v>
      </c>
      <c r="B505" s="4"/>
      <c r="C505" s="47"/>
      <c r="D505" s="11"/>
      <c r="E505" s="11"/>
      <c r="F505" s="4"/>
      <c r="G505" s="128"/>
    </row>
    <row r="506" spans="1:7">
      <c r="A506" s="55" t="s">
        <v>200</v>
      </c>
      <c r="B506" s="20">
        <v>84421454.539999992</v>
      </c>
      <c r="C506" s="20">
        <v>86931752.979999974</v>
      </c>
      <c r="D506" s="47">
        <v>630965049.78999996</v>
      </c>
      <c r="E506" s="47">
        <v>610582017.03999996</v>
      </c>
      <c r="F506" s="47">
        <v>20383032.750000041</v>
      </c>
      <c r="G506" s="79">
        <v>3.3400000000000096E-2</v>
      </c>
    </row>
    <row r="507" spans="1:7">
      <c r="A507" s="56" t="s">
        <v>201</v>
      </c>
      <c r="B507" s="25">
        <v>227061923.29999998</v>
      </c>
      <c r="C507" s="25">
        <v>216132589.17999995</v>
      </c>
      <c r="D507" s="25">
        <v>900857726.93999982</v>
      </c>
      <c r="E507" s="25">
        <v>822562255.12</v>
      </c>
      <c r="F507" s="25">
        <v>76980070.630000025</v>
      </c>
      <c r="G507" s="22">
        <v>9.5199999999999951E-2</v>
      </c>
    </row>
    <row r="508" spans="1:7" ht="15.75" thickBot="1">
      <c r="A508" s="31" t="s">
        <v>202</v>
      </c>
      <c r="B508" s="139">
        <v>311483377.83999997</v>
      </c>
      <c r="C508" s="140">
        <v>303064342.15999991</v>
      </c>
      <c r="D508" s="140">
        <v>1531822776.73</v>
      </c>
      <c r="E508" s="139">
        <v>1433144272.1599998</v>
      </c>
      <c r="F508" s="139">
        <v>98678504.570000172</v>
      </c>
      <c r="G508" s="27">
        <v>6.8899999999999961E-2</v>
      </c>
    </row>
    <row r="509" spans="1:7" ht="15.75" thickTop="1">
      <c r="A509" s="31"/>
      <c r="B509" s="11"/>
    </row>
    <row r="510" spans="1:7">
      <c r="A510" s="31" t="s">
        <v>33</v>
      </c>
      <c r="B510" s="11"/>
    </row>
    <row r="511" spans="1:7">
      <c r="A511" s="31"/>
      <c r="B511" s="11"/>
    </row>
    <row r="512" spans="1:7">
      <c r="B512" s="11"/>
    </row>
    <row r="513" spans="2:2">
      <c r="B513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302</v>
      </c>
      <c r="B1" t="s">
        <v>303</v>
      </c>
    </row>
    <row r="2" spans="1:2">
      <c r="A2" s="45" t="s">
        <v>304</v>
      </c>
      <c r="B2" s="45" t="s">
        <v>314</v>
      </c>
    </row>
    <row r="3" spans="1:2">
      <c r="A3" s="45" t="s">
        <v>305</v>
      </c>
      <c r="B3" s="45" t="s">
        <v>315</v>
      </c>
    </row>
    <row r="4" spans="1:2">
      <c r="A4" s="45" t="s">
        <v>306</v>
      </c>
      <c r="B4" s="45" t="s">
        <v>316</v>
      </c>
    </row>
    <row r="5" spans="1:2">
      <c r="A5" s="45" t="s">
        <v>307</v>
      </c>
      <c r="B5" s="45" t="s">
        <v>317</v>
      </c>
    </row>
    <row r="6" spans="1:2">
      <c r="A6" s="45" t="s">
        <v>308</v>
      </c>
      <c r="B6" s="45" t="s">
        <v>318</v>
      </c>
    </row>
    <row r="7" spans="1:2">
      <c r="A7" s="45" t="s">
        <v>309</v>
      </c>
      <c r="B7" s="45" t="s">
        <v>319</v>
      </c>
    </row>
    <row r="8" spans="1:2">
      <c r="A8" s="45" t="s">
        <v>310</v>
      </c>
      <c r="B8" s="45" t="s">
        <v>320</v>
      </c>
    </row>
    <row r="9" spans="1:2">
      <c r="A9" s="45" t="s">
        <v>311</v>
      </c>
      <c r="B9" s="45" t="s">
        <v>321</v>
      </c>
    </row>
    <row r="10" spans="1:2">
      <c r="A10" s="45" t="s">
        <v>312</v>
      </c>
      <c r="B10" s="45" t="s">
        <v>322</v>
      </c>
    </row>
    <row r="11" spans="1:2">
      <c r="A11" s="45" t="s">
        <v>313</v>
      </c>
      <c r="B11" s="45" t="s">
        <v>323</v>
      </c>
    </row>
    <row r="12" spans="1:2">
      <c r="A12" s="45" t="s">
        <v>300</v>
      </c>
      <c r="B12" s="45" t="s">
        <v>324</v>
      </c>
    </row>
    <row r="13" spans="1:2">
      <c r="A13" s="45" t="s">
        <v>301</v>
      </c>
      <c r="B13" s="45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6CA9B1-0783-418A-944E-489E3E9D1C43}"/>
</file>

<file path=customXml/itemProps2.xml><?xml version="1.0" encoding="utf-8"?>
<ds:datastoreItem xmlns:ds="http://schemas.openxmlformats.org/officeDocument/2006/customXml" ds:itemID="{6CD7F847-5551-4C12-8685-A393B9A760F5}"/>
</file>

<file path=customXml/itemProps3.xml><?xml version="1.0" encoding="utf-8"?>
<ds:datastoreItem xmlns:ds="http://schemas.openxmlformats.org/officeDocument/2006/customXml" ds:itemID="{A7CC99F7-5099-49B0-A1DA-B3DC89A693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2014-03-13T18:27:52Z</cp:lastPrinted>
  <dcterms:created xsi:type="dcterms:W3CDTF">2000-09-29T15:08:22Z</dcterms:created>
  <dcterms:modified xsi:type="dcterms:W3CDTF">2014-03-21T18:49:41Z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