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7920" windowHeight="12060"/>
  </bookViews>
  <sheets>
    <sheet name="A" sheetId="1" r:id="rId1"/>
    <sheet name="MONTHS" sheetId="2" r:id="rId2"/>
  </sheets>
  <definedNames>
    <definedName name="_xlnm.Print_Area" localSheetId="0">A!$A$1:$K$511</definedName>
    <definedName name="Print_Area_MI">A!$A$67:$I$102</definedName>
  </definedNames>
  <calcPr calcId="125725" iterate="1" iterateCount="1"/>
</workbook>
</file>

<file path=xl/calcChain.xml><?xml version="1.0" encoding="utf-8"?>
<calcChain xmlns="http://schemas.openxmlformats.org/spreadsheetml/2006/main">
  <c r="B9" i="1"/>
  <c r="B7"/>
  <c r="B4" l="1"/>
  <c r="B8"/>
  <c r="B6"/>
  <c r="B11"/>
</calcChain>
</file>

<file path=xl/sharedStrings.xml><?xml version="1.0" encoding="utf-8"?>
<sst xmlns="http://schemas.openxmlformats.org/spreadsheetml/2006/main" count="535" uniqueCount="348">
  <si>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</si>
  <si>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</si>
  <si>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</si>
  <si>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</si>
  <si>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</si>
  <si>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</si>
  <si>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</si>
  <si>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</si>
  <si>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</si>
  <si>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</si>
  <si>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</si>
  <si>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</si>
  <si>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</si>
  <si>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</si>
  <si>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</si>
  <si>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</si>
  <si>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</si>
  <si>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</si>
  <si>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</si>
  <si>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</si>
  <si>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</si>
  <si>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</si>
  <si>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</si>
  <si>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</si>
  <si>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</si>
  <si>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</si>
  <si>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</si>
  <si>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</si>
  <si>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</si>
  <si>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</si>
  <si>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</si>
  <si>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</si>
  <si>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</si>
  <si>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</si>
  <si>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</si>
  <si>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</si>
  <si>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</si>
  <si>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</si>
  <si>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</si>
  <si>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</si>
  <si>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</si>
  <si>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</si>
  <si>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</si>
  <si>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</si>
  <si>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</si>
  <si>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</si>
  <si>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</si>
  <si>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</si>
  <si>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</si>
  <si>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</si>
  <si>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</si>
  <si>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</si>
  <si>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</si>
  <si>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</si>
  <si>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</si>
  <si>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</si>
  <si>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</si>
  <si>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</si>
  <si>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</si>
  <si>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</si>
  <si>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</si>
  <si>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</si>
  <si>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</si>
  <si>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</si>
  <si>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</si>
  <si>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</si>
  <si>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</si>
  <si>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</si>
  <si>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</si>
  <si>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</si>
  <si>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</si>
  <si>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</si>
  <si>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</si>
  <si>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</si>
  <si>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</si>
  <si>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</si>
  <si>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</si>
  <si>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</si>
  <si>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</si>
  <si>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</si>
  <si>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</si>
  <si>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</si>
  <si>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</si>
  <si>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</si>
  <si>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</si>
  <si>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</si>
  <si>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</si>
  <si>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</si>
  <si>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</si>
  <si>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</si>
  <si>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</si>
  <si>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</si>
  <si>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</si>
  <si>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</si>
  <si>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</si>
  <si>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</si>
  <si>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</si>
  <si>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</si>
  <si>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</si>
  <si>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</si>
  <si>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</si>
  <si>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</si>
  <si>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</si>
  <si>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</si>
  <si>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</si>
  <si>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</si>
  <si>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</si>
  <si>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</si>
  <si>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</si>
  <si>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</si>
  <si>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</si>
  <si>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</si>
  <si>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</si>
  <si>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</si>
  <si>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</si>
  <si>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</si>
  <si>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</si>
  <si>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</si>
  <si>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</si>
  <si>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</si>
  <si>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</si>
  <si>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</si>
  <si>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</si>
  <si>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</si>
  <si>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</si>
  <si>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</si>
  <si>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</si>
  <si>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</si>
  <si>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</si>
  <si>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</si>
  <si>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</si>
  <si>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</si>
  <si>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</si>
  <si>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</si>
  <si>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</si>
  <si>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</si>
  <si>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</si>
  <si>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</si>
  <si>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</si>
  <si>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</si>
  <si>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</si>
  <si>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</si>
  <si>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</si>
  <si>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</si>
  <si>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</si>
  <si>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</si>
  <si>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</si>
  <si>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</si>
  <si>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</si>
  <si>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</si>
  <si>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</si>
  <si>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</si>
  <si>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</si>
  <si>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</si>
  <si>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</si>
  <si>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</si>
  <si>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</si>
  <si>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</si>
  <si>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</si>
  <si>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</si>
  <si>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</si>
  <si>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</si>
  <si>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</si>
  <si>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</si>
  <si>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</si>
  <si>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</si>
  <si>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</si>
  <si>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</si>
  <si>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</si>
  <si>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</si>
  <si>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</si>
  <si>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</si>
  <si>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</si>
  <si>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</si>
  <si>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</si>
  <si>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</si>
  <si>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</si>
  <si>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</si>
  <si>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</si>
  <si>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</si>
  <si>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</si>
  <si>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</si>
  <si>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</si>
  <si>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</si>
  <si>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</si>
  <si>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</si>
  <si>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</si>
  <si>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</si>
  <si>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</si>
  <si>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</si>
  <si>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</si>
  <si>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</si>
  <si>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</si>
  <si>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</si>
  <si>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</si>
  <si>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</si>
  <si>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</si>
  <si>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</si>
  <si>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</si>
  <si>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</si>
  <si>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</si>
  <si>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</si>
  <si>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</si>
  <si>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</si>
  <si>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</si>
  <si>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</si>
  <si>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</si>
  <si>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</si>
  <si>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</si>
  <si>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</si>
  <si>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</si>
  <si>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</si>
  <si>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</si>
  <si>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</si>
  <si>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</si>
  <si>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</si>
  <si>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</si>
  <si>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</si>
  <si>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</si>
  <si>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</si>
  <si>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</si>
  <si>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</si>
  <si>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</si>
  <si>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</si>
  <si>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</si>
  <si>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</si>
  <si>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</si>
  <si>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</si>
  <si>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</si>
  <si>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</si>
  <si>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</si>
  <si>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</si>
  <si>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</si>
  <si>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</si>
  <si>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</si>
  <si>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</si>
  <si>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</si>
  <si>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</si>
  <si>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</si>
  <si>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</si>
  <si>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</si>
  <si>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</si>
  <si>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</si>
  <si>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</si>
  <si>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</si>
  <si>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</si>
  <si>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</si>
  <si>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</si>
  <si>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</si>
  <si>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</si>
  <si>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</si>
  <si>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</si>
  <si>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</si>
  <si>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</si>
  <si>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</si>
  <si>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</si>
  <si>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</si>
  <si>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</si>
  <si>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</si>
  <si>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</si>
  <si>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</si>
  <si>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</si>
  <si>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</si>
  <si>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</si>
  <si>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</si>
  <si>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</si>
  <si>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</si>
  <si>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</si>
  <si>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</si>
  <si>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</si>
  <si>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</si>
  <si>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</si>
  <si>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</si>
  <si>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</si>
  <si>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</si>
  <si>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</si>
  <si>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</si>
  <si>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</si>
  <si>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</si>
  <si>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</si>
  <si>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</si>
  <si>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</si>
  <si>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</si>
  <si>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</si>
  <si>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</si>
  <si>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</si>
  <si>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</si>
  <si>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</si>
  <si>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</si>
  <si>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</si>
  <si>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</si>
  <si>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</si>
  <si>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</si>
  <si>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</si>
  <si>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</si>
  <si>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</si>
  <si>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</si>
  <si>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</si>
  <si>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</si>
  <si>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</si>
  <si>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</si>
  <si>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</si>
  <si>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</si>
  <si>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</si>
  <si>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</si>
  <si>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</si>
  <si>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</si>
  <si>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</si>
  <si>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</si>
  <si>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</si>
  <si>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</si>
  <si>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</si>
  <si>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</si>
  <si>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</si>
  <si>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</si>
  <si>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</si>
  <si>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</si>
  <si>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</si>
  <si>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</si>
  <si>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</si>
  <si>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</si>
  <si>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</si>
  <si>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</si>
  <si>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</si>
  <si>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</si>
  <si>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</si>
  <si>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 xml:space="preserve">MS Board of Contractors </t>
  </si>
  <si>
    <t xml:space="preserve">    Special Refund Account - MARS</t>
  </si>
  <si>
    <t>`</t>
  </si>
  <si>
    <t>7/01/12</t>
  </si>
  <si>
    <t>COMPARING JULY  1, 2012 - JUNE 30, 2013</t>
  </si>
  <si>
    <t>07-01-2012</t>
  </si>
  <si>
    <t xml:space="preserve">    Special Refund Account - Titanium</t>
  </si>
  <si>
    <t>SCHEDULE A</t>
  </si>
  <si>
    <t xml:space="preserve">    Washington County Board of Supervisors</t>
  </si>
  <si>
    <t xml:space="preserve">    City of Fulton</t>
  </si>
  <si>
    <t xml:space="preserve">    City of West Point/Clay County</t>
  </si>
  <si>
    <t>FY 2014</t>
  </si>
  <si>
    <t xml:space="preserve"> 07/01/13 TO</t>
  </si>
  <si>
    <t>7/01/13</t>
  </si>
  <si>
    <t>07-01-2013</t>
  </si>
  <si>
    <t>COMPARING JULY  1, 2013 - JUNE 30, 2014</t>
  </si>
  <si>
    <t xml:space="preserve">    City of Byhalia Tourism, Parks and Recreation Tax</t>
  </si>
  <si>
    <t xml:space="preserve">    MDA Training Grant</t>
  </si>
  <si>
    <t xml:space="preserve">    Miss. Gulf Coast Regional Conv. &amp; Visitors Bureau</t>
  </si>
  <si>
    <t>SCHEDULE B</t>
  </si>
  <si>
    <t xml:space="preserve">    City of Brandon</t>
  </si>
  <si>
    <t>JANUARY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</si>
</sst>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18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</borders>
  <cellStyleXfs count="1">
    <xf numFmtId="37" fontId="0" fillId="0" borderId="0"/>
  </cellStyleXfs>
  <cellXfs count="130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3" fillId="0" borderId="0" xfId="0" applyFont="1" applyProtection="1"/>
    <xf numFmtId="37" fontId="0" fillId="0" borderId="1" xfId="0" applyBorder="1"/>
    <xf numFmtId="37" fontId="14" fillId="0" borderId="0" xfId="0" applyFont="1" applyAlignment="1" applyProtection="1">
      <alignment horizontal="right"/>
    </xf>
    <xf numFmtId="37" fontId="15" fillId="0" borderId="0" xfId="0" applyFont="1" applyAlignment="1" applyProtection="1">
      <alignment horizontal="right"/>
    </xf>
    <xf numFmtId="0" fontId="0" fillId="0" borderId="0" xfId="0" applyNumberFormat="1"/>
    <xf numFmtId="5" fontId="0" fillId="0" borderId="2" xfId="0" applyNumberForma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5" fontId="0" fillId="0" borderId="0" xfId="0" applyNumberFormat="1"/>
    <xf numFmtId="5" fontId="11" fillId="0" borderId="3" xfId="0" applyNumberFormat="1" applyFont="1" applyBorder="1" applyProtection="1"/>
    <xf numFmtId="5" fontId="0" fillId="0" borderId="6" xfId="0" applyNumberFormat="1" applyBorder="1" applyProtection="1"/>
    <xf numFmtId="10" fontId="0" fillId="0" borderId="6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4" fillId="0" borderId="0" xfId="0" applyFont="1" applyBorder="1" applyAlignment="1" applyProtection="1">
      <alignment horizontal="left"/>
    </xf>
    <xf numFmtId="37" fontId="0" fillId="0" borderId="0" xfId="0" applyBorder="1"/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167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10" fillId="0" borderId="0" xfId="0" applyFont="1" applyProtection="1"/>
    <xf numFmtId="37" fontId="17" fillId="0" borderId="0" xfId="0" applyNumberFormat="1" applyFont="1"/>
    <xf numFmtId="167" fontId="0" fillId="0" borderId="0" xfId="0" applyNumberFormat="1"/>
    <xf numFmtId="42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17" fillId="0" borderId="0" xfId="0" applyNumberFormat="1" applyFont="1" applyAlignment="1">
      <alignment horizontal="center"/>
    </xf>
    <xf numFmtId="5" fontId="17" fillId="0" borderId="0" xfId="0" applyNumberFormat="1" applyFont="1"/>
    <xf numFmtId="9" fontId="17" fillId="0" borderId="0" xfId="0" applyNumberFormat="1" applyFont="1"/>
    <xf numFmtId="167" fontId="17" fillId="0" borderId="0" xfId="0" applyNumberFormat="1" applyFont="1" applyAlignment="1">
      <alignment horizontal="center"/>
    </xf>
    <xf numFmtId="5" fontId="17" fillId="0" borderId="0" xfId="0" applyNumberFormat="1" applyFont="1" applyAlignment="1">
      <alignment horizontal="center"/>
    </xf>
    <xf numFmtId="9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167" fontId="17" fillId="0" borderId="5" xfId="0" applyNumberFormat="1" applyFont="1" applyBorder="1" applyAlignment="1">
      <alignment horizontal="center"/>
    </xf>
    <xf numFmtId="168" fontId="17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10" fontId="0" fillId="0" borderId="5" xfId="0" applyNumberFormat="1" applyBorder="1"/>
    <xf numFmtId="41" fontId="0" fillId="0" borderId="0" xfId="0" applyNumberFormat="1"/>
    <xf numFmtId="10" fontId="0" fillId="0" borderId="0" xfId="0" applyNumberFormat="1" applyBorder="1"/>
    <xf numFmtId="5" fontId="0" fillId="0" borderId="7" xfId="0" applyNumberFormat="1" applyBorder="1"/>
    <xf numFmtId="10" fontId="0" fillId="0" borderId="7" xfId="0" applyNumberFormat="1" applyBorder="1"/>
    <xf numFmtId="170" fontId="17" fillId="0" borderId="0" xfId="0" applyNumberFormat="1" applyFont="1" applyAlignment="1">
      <alignment horizontal="center"/>
    </xf>
    <xf numFmtId="42" fontId="17" fillId="0" borderId="5" xfId="0" applyNumberFormat="1" applyFont="1" applyBorder="1" applyAlignment="1">
      <alignment horizontal="center"/>
    </xf>
    <xf numFmtId="5" fontId="17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7" xfId="0" applyNumberFormat="1" applyBorder="1"/>
    <xf numFmtId="37" fontId="7" fillId="0" borderId="0" xfId="0" applyFont="1" applyProtection="1"/>
    <xf numFmtId="37" fontId="16" fillId="0" borderId="0" xfId="0" applyFont="1" applyProtection="1"/>
    <xf numFmtId="37" fontId="11" fillId="0" borderId="0" xfId="0" quotePrefix="1" applyFont="1" applyAlignment="1">
      <alignment horizontal="center"/>
    </xf>
    <xf numFmtId="14" fontId="11" fillId="0" borderId="1" xfId="0" applyNumberFormat="1" applyFont="1" applyBorder="1" applyAlignment="1" applyProtection="1">
      <alignment horizontal="center"/>
    </xf>
    <xf numFmtId="37" fontId="0" fillId="0" borderId="0" xfId="0" applyFill="1" applyProtection="1"/>
    <xf numFmtId="37" fontId="0" fillId="0" borderId="1" xfId="0" applyFill="1" applyBorder="1" applyProtection="1"/>
    <xf numFmtId="37" fontId="0" fillId="0" borderId="0" xfId="0" applyFill="1"/>
    <xf numFmtId="37" fontId="0" fillId="0" borderId="0" xfId="0" applyFill="1" applyBorder="1" applyProtection="1"/>
    <xf numFmtId="37" fontId="11" fillId="0" borderId="0" xfId="0" applyFont="1" applyFill="1" applyProtection="1"/>
    <xf numFmtId="37" fontId="0" fillId="0" borderId="0" xfId="0" applyFill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0" fontId="11" fillId="0" borderId="0" xfId="0" applyNumberFormat="1" applyFont="1"/>
    <xf numFmtId="37" fontId="0" fillId="0" borderId="0" xfId="0" applyAlignment="1" applyProtection="1">
      <alignment horizontal="left" indent="1"/>
    </xf>
    <xf numFmtId="5" fontId="0" fillId="0" borderId="1" xfId="0" applyNumberFormat="1" applyFill="1" applyBorder="1" applyProtection="1"/>
    <xf numFmtId="5" fontId="0" fillId="0" borderId="0" xfId="0" applyNumberFormat="1" applyFill="1" applyBorder="1" applyProtection="1"/>
    <xf numFmtId="37" fontId="11" fillId="0" borderId="1" xfId="0" applyFont="1" applyFill="1" applyBorder="1" applyProtection="1"/>
    <xf numFmtId="5" fontId="0" fillId="0" borderId="6" xfId="0" applyNumberFormat="1" applyFill="1" applyBorder="1" applyProtection="1"/>
    <xf numFmtId="37" fontId="0" fillId="0" borderId="0" xfId="0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Continuous"/>
    </xf>
    <xf numFmtId="37" fontId="7" fillId="0" borderId="0" xfId="0" applyFont="1" applyFill="1" applyProtection="1"/>
    <xf numFmtId="37" fontId="11" fillId="0" borderId="1" xfId="0" quotePrefix="1" applyFont="1" applyFill="1" applyBorder="1" applyProtection="1"/>
    <xf numFmtId="5" fontId="0" fillId="0" borderId="2" xfId="0" applyNumberFormat="1" applyFill="1" applyBorder="1" applyProtection="1"/>
    <xf numFmtId="10" fontId="0" fillId="0" borderId="0" xfId="0" applyNumberFormat="1" applyFill="1"/>
    <xf numFmtId="5" fontId="11" fillId="0" borderId="0" xfId="0" applyNumberFormat="1" applyFont="1" applyFill="1" applyProtection="1"/>
    <xf numFmtId="5" fontId="11" fillId="0" borderId="0" xfId="0" applyNumberFormat="1" applyFont="1" applyProtection="1"/>
    <xf numFmtId="37" fontId="17" fillId="0" borderId="0" xfId="0" applyFont="1"/>
    <xf numFmtId="37" fontId="17" fillId="0" borderId="0" xfId="0" applyFont="1" applyAlignment="1">
      <alignment horizontal="center"/>
    </xf>
    <xf numFmtId="37" fontId="17" fillId="0" borderId="5" xfId="0" applyFont="1" applyBorder="1" applyAlignment="1">
      <alignment horizontal="center"/>
    </xf>
    <xf numFmtId="37" fontId="0" fillId="0" borderId="0" xfId="0" applyAlignment="1">
      <alignment horizontal="center"/>
    </xf>
    <xf numFmtId="37" fontId="0" fillId="0" borderId="5" xfId="0" applyBorder="1"/>
    <xf numFmtId="37" fontId="12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2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6"/>
  <sheetViews>
    <sheetView tabSelected="1" defaultGridColor="0" topLeftCell="A497" colorId="22" zoomScale="87" zoomScaleNormal="87" zoomScaleSheetLayoutView="75" workbookViewId="0">
      <selection activeCell="C501" sqref="C501"/>
    </sheetView>
  </sheetViews>
  <sheetFormatPr defaultColWidth="11.453125" defaultRowHeight="15"/>
  <cols>
    <col min="1" max="1" width="46.1796875" style="52" customWidth="1"/>
    <col min="2" max="2" width="14.81640625" customWidth="1"/>
    <col min="3" max="3" width="14.90625" customWidth="1"/>
    <col min="4" max="10" width="14.81640625" customWidth="1"/>
    <col min="11" max="11" width="12.81640625" customWidth="1"/>
    <col min="12" max="12" width="17.6328125" customWidth="1"/>
    <col min="13" max="16" width="11.453125" customWidth="1"/>
    <col min="17" max="44" width="12.81640625" customWidth="1"/>
    <col min="45" max="50" width="11.453125" customWidth="1"/>
    <col min="51" max="52" width="2.81640625" customWidth="1"/>
    <col min="53" max="65" width="10.81640625" customWidth="1"/>
    <col min="66" max="66" width="11.453125" customWidth="1"/>
    <col min="67" max="71" width="10.81640625" customWidth="1"/>
    <col min="72" max="72" width="9.81640625" customWidth="1"/>
    <col min="73" max="84" width="10.81640625" customWidth="1"/>
  </cols>
  <sheetData>
    <row r="1" spans="1:255" ht="15.75" customHeight="1">
      <c r="A1" s="49"/>
      <c r="B1" s="1"/>
      <c r="C1" s="1"/>
      <c r="D1" s="1"/>
      <c r="E1" s="1"/>
      <c r="F1" s="1"/>
      <c r="G1" s="1"/>
      <c r="H1" s="1"/>
      <c r="I1" s="1"/>
      <c r="J1" s="1"/>
      <c r="K1" s="2"/>
      <c r="L1" s="100">
        <v>489396272.32999998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6">
      <c r="A2" s="50"/>
      <c r="B2" s="128" t="s">
        <v>283</v>
      </c>
      <c r="C2" s="128"/>
      <c r="D2" s="128"/>
      <c r="E2" s="3"/>
      <c r="F2" s="3"/>
      <c r="G2" s="36"/>
      <c r="H2" s="3"/>
      <c r="I2" s="3"/>
      <c r="J2" s="3"/>
      <c r="K2" s="3"/>
      <c r="L2" s="100">
        <v>-21951311.579999983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6">
      <c r="A3" s="50"/>
      <c r="B3" s="127" t="s">
        <v>284</v>
      </c>
      <c r="C3" s="127"/>
      <c r="D3" s="3"/>
      <c r="E3" s="3"/>
      <c r="F3" s="3"/>
      <c r="G3" s="3"/>
      <c r="H3" s="3"/>
      <c r="I3" s="3"/>
      <c r="J3" s="3"/>
      <c r="K3" s="3"/>
      <c r="L3" s="117">
        <v>-4.2900000000000001E-2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6">
      <c r="A4" s="29"/>
      <c r="B4" s="126" t="str">
        <f>TEXT(C22, "mmmm   yyyy")</f>
        <v>January   2014</v>
      </c>
      <c r="C4" s="126"/>
      <c r="D4" s="3"/>
      <c r="E4" s="3"/>
      <c r="F4" s="3"/>
      <c r="G4" s="3"/>
      <c r="H4" s="3"/>
      <c r="I4" s="3"/>
      <c r="J4" s="3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29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7.399999999999999">
      <c r="A6" s="29"/>
      <c r="B6" s="129" t="str">
        <f>"General Fund Transfers by the Department of Revenue for the " &amp; VLOOKUP($H$20, MONTHS!A1:B13, 2, FALSE) &amp;  " month of the Fiscal Year"</f>
        <v>General Fund Transfers by the Department of Revenue for the 7th month of the Fiscal Year</v>
      </c>
      <c r="C6" s="129"/>
      <c r="D6" s="129"/>
      <c r="E6" s="129"/>
      <c r="F6" s="129"/>
      <c r="G6" s="129"/>
      <c r="H6" s="129"/>
      <c r="I6" s="129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7.399999999999999">
      <c r="A7" s="29"/>
      <c r="B7" s="125" t="str">
        <f>"ending June 30, 2014 were " &amp;TEXT(I64, "$###,###,###")&amp; " which is a decrease of " &amp;TEXT(D118, "$###,###,###")</f>
        <v>ending June 30, 2014 were $340,226,976 which is a decrease of -$18,843,960</v>
      </c>
      <c r="C7" s="125"/>
      <c r="D7" s="125"/>
      <c r="E7" s="125"/>
      <c r="F7" s="125"/>
      <c r="G7" s="125"/>
      <c r="H7" s="125"/>
      <c r="I7" s="125"/>
      <c r="J7" s="3"/>
      <c r="K7" s="3"/>
      <c r="L7" s="11" t="s">
        <v>328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7.399999999999999">
      <c r="A8" s="29"/>
      <c r="B8" s="129" t="str">
        <f>"or "&amp;TEXT(E118,"##.##%")&amp;" from the same month of the prior year.  Transfers to all funds for the " &amp; VLOOKUP($H$20, MONTHS!A1:B13, 2, FALSE) &amp;" month of the Fiscal Year"</f>
        <v>or -5.25% from the same month of the prior year.  Transfers to all funds for the 7th month of the Fiscal Year</v>
      </c>
      <c r="C8" s="129"/>
      <c r="D8" s="129"/>
      <c r="E8" s="129"/>
      <c r="F8" s="129"/>
      <c r="G8" s="129"/>
      <c r="H8" s="129"/>
      <c r="I8" s="129"/>
      <c r="J8" s="3"/>
      <c r="K8" s="2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7.399999999999999">
      <c r="A9" s="50"/>
      <c r="B9" s="125" t="str">
        <f>"ending June 30, 2014 were "&amp;TEXT(L1,"$###,###,###")&amp; " which is a "&amp;IF(L2&gt;0, "increase", "decrease")&amp; " of " &amp;TEXT(L2, "$##,###,###")&amp; " or " &amp;TEXT(L3, "##.##%")&amp; " of the prior year."</f>
        <v>ending June 30, 2014 were $489,396,272 which is a decrease of -$21,951,312 or -4.29% of the prior year.</v>
      </c>
      <c r="C9" s="125"/>
      <c r="D9" s="125"/>
      <c r="E9" s="125"/>
      <c r="F9" s="125"/>
      <c r="G9" s="125"/>
      <c r="H9" s="125"/>
      <c r="I9" s="12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29"/>
      <c r="B10" s="34"/>
      <c r="C10" s="3"/>
      <c r="D10" s="3"/>
      <c r="E10" s="3"/>
      <c r="F10" s="3"/>
      <c r="G10" s="2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7.399999999999999">
      <c r="A11" s="50"/>
      <c r="B11" s="125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January were under the estimate by $27,711,559 or -7.53%</v>
      </c>
      <c r="C11" s="125"/>
      <c r="D11" s="125"/>
      <c r="E11" s="125"/>
      <c r="F11" s="125"/>
      <c r="G11" s="125"/>
      <c r="H11" s="125"/>
      <c r="I11" s="125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51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50"/>
      <c r="B13" s="3"/>
      <c r="C13" s="3"/>
      <c r="D13" s="3"/>
      <c r="E13" s="3"/>
      <c r="F13" s="3"/>
      <c r="G13" s="3"/>
      <c r="H13" s="3"/>
      <c r="I13" s="3"/>
      <c r="J13" s="3"/>
      <c r="K13" s="2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5" customHeight="1">
      <c r="A14" s="61" t="s">
        <v>283</v>
      </c>
      <c r="B14" s="62"/>
      <c r="C14" s="63"/>
      <c r="D14" s="45"/>
      <c r="E14" s="64"/>
      <c r="F14" s="64"/>
      <c r="G14" s="65"/>
      <c r="H14" s="64"/>
      <c r="I14" s="66"/>
      <c r="J14" s="64"/>
      <c r="K14" s="64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5" customHeight="1">
      <c r="A15" s="61" t="s">
        <v>2</v>
      </c>
      <c r="B15" s="62"/>
      <c r="C15" s="63"/>
      <c r="D15" s="45"/>
      <c r="E15" s="64"/>
      <c r="F15" s="64"/>
      <c r="G15" s="65"/>
      <c r="H15" s="64"/>
      <c r="I15" s="64"/>
      <c r="J15" s="64"/>
      <c r="K15" s="64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5" customHeight="1">
      <c r="A16" s="61" t="s">
        <v>333</v>
      </c>
      <c r="B16" s="62"/>
      <c r="C16" s="63"/>
      <c r="D16" s="45"/>
      <c r="E16" s="64"/>
      <c r="F16" s="64"/>
      <c r="G16" s="65"/>
      <c r="H16" s="64"/>
      <c r="I16" s="64"/>
      <c r="J16" s="64"/>
      <c r="K16" s="64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5" customHeight="1">
      <c r="A17" s="64"/>
      <c r="B17" s="62"/>
      <c r="C17" s="63"/>
      <c r="D17" s="45"/>
      <c r="E17" s="64"/>
      <c r="F17" s="64"/>
      <c r="G17" s="65"/>
      <c r="H17" s="64"/>
      <c r="I17" s="64"/>
      <c r="J17" s="64"/>
      <c r="K17" s="64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5" customHeight="1">
      <c r="A18" s="64"/>
      <c r="B18" s="62"/>
      <c r="C18" s="63"/>
      <c r="D18" s="45"/>
      <c r="E18" s="64"/>
      <c r="F18" s="64"/>
      <c r="G18" s="65"/>
      <c r="H18" s="45"/>
      <c r="I18" s="64"/>
      <c r="J18" s="64"/>
      <c r="K18" s="64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" customHeight="1">
      <c r="A19" s="64"/>
      <c r="B19" s="62"/>
      <c r="C19" s="67" t="s">
        <v>5</v>
      </c>
      <c r="D19" s="68"/>
      <c r="E19" s="120"/>
      <c r="F19" s="120"/>
      <c r="G19" s="69"/>
      <c r="H19" s="121" t="s">
        <v>5</v>
      </c>
      <c r="L19" s="3"/>
      <c r="M19" s="3"/>
      <c r="AR19" s="7"/>
    </row>
    <row r="20" spans="1:255" ht="15" customHeight="1">
      <c r="A20" s="64"/>
      <c r="B20" s="70" t="s">
        <v>5</v>
      </c>
      <c r="C20" s="67" t="s">
        <v>4</v>
      </c>
      <c r="D20" s="71" t="s">
        <v>3</v>
      </c>
      <c r="E20" s="121" t="s">
        <v>3</v>
      </c>
      <c r="F20" s="121" t="s">
        <v>6</v>
      </c>
      <c r="G20" s="72" t="s">
        <v>6</v>
      </c>
      <c r="H20" s="121" t="s">
        <v>310</v>
      </c>
      <c r="I20" s="121" t="s">
        <v>310</v>
      </c>
      <c r="J20" s="121" t="s">
        <v>7</v>
      </c>
      <c r="K20" s="121" t="s">
        <v>7</v>
      </c>
      <c r="M20" s="3"/>
      <c r="AR20" s="7"/>
    </row>
    <row r="21" spans="1:255" ht="15.6">
      <c r="A21" s="64"/>
      <c r="B21" s="70" t="s">
        <v>337</v>
      </c>
      <c r="C21" s="67" t="s">
        <v>338</v>
      </c>
      <c r="D21" s="71" t="s">
        <v>338</v>
      </c>
      <c r="E21" s="71" t="s">
        <v>8</v>
      </c>
      <c r="F21" s="121" t="s">
        <v>9</v>
      </c>
      <c r="G21" s="72" t="s">
        <v>10</v>
      </c>
      <c r="H21" s="88">
        <v>2014</v>
      </c>
      <c r="I21" s="73">
        <v>2014</v>
      </c>
      <c r="J21" s="71" t="s">
        <v>11</v>
      </c>
      <c r="K21" s="71" t="s">
        <v>11</v>
      </c>
      <c r="M21" s="9"/>
      <c r="AR21" s="7"/>
    </row>
    <row r="22" spans="1:255" ht="15.6">
      <c r="A22" s="64" t="s">
        <v>12</v>
      </c>
      <c r="B22" s="74" t="s">
        <v>4</v>
      </c>
      <c r="C22" s="75">
        <v>41670</v>
      </c>
      <c r="D22" s="75">
        <v>41670</v>
      </c>
      <c r="E22" s="122" t="s">
        <v>4</v>
      </c>
      <c r="F22" s="75">
        <v>41670</v>
      </c>
      <c r="G22" s="75">
        <v>41670</v>
      </c>
      <c r="H22" s="122" t="s">
        <v>4</v>
      </c>
      <c r="I22" s="122" t="s">
        <v>3</v>
      </c>
      <c r="J22" s="122" t="s">
        <v>13</v>
      </c>
      <c r="K22" s="122" t="s">
        <v>10</v>
      </c>
      <c r="M22" s="9"/>
      <c r="AR22" s="7"/>
    </row>
    <row r="23" spans="1:255">
      <c r="A23" s="64"/>
      <c r="B23" s="76" t="s">
        <v>14</v>
      </c>
      <c r="C23" s="77"/>
      <c r="D23" s="78"/>
      <c r="E23" s="78"/>
      <c r="F23" s="123"/>
      <c r="G23" s="79"/>
      <c r="H23" s="78"/>
      <c r="I23" s="78"/>
      <c r="J23" s="78"/>
      <c r="K23" s="78"/>
      <c r="M23" s="3"/>
    </row>
    <row r="24" spans="1:255">
      <c r="A24" s="64" t="s">
        <v>15</v>
      </c>
      <c r="B24" s="45">
        <v>1946000000</v>
      </c>
      <c r="C24" s="45">
        <v>1045920333</v>
      </c>
      <c r="D24" s="45">
        <v>1046035767.1600001</v>
      </c>
      <c r="E24" s="80">
        <v>0.53753122670092501</v>
      </c>
      <c r="F24" s="45">
        <v>115434.16000008583</v>
      </c>
      <c r="G24" s="80">
        <v>1.1036611141212591E-4</v>
      </c>
      <c r="H24" s="45">
        <v>198586600</v>
      </c>
      <c r="I24" s="45">
        <v>182044077</v>
      </c>
      <c r="J24" s="45">
        <v>-16542523</v>
      </c>
      <c r="K24" s="80">
        <v>-8.330130532472986E-2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64"/>
      <c r="B25" s="45"/>
      <c r="D25" s="45"/>
      <c r="G25" s="80"/>
      <c r="I25" s="45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64" t="s">
        <v>16</v>
      </c>
      <c r="B26">
        <v>1668400000</v>
      </c>
      <c r="C26">
        <v>931376361</v>
      </c>
      <c r="D26">
        <v>860086174.46000004</v>
      </c>
      <c r="E26" s="80">
        <v>0.51551556848477587</v>
      </c>
      <c r="F26">
        <v>-71290186.539999962</v>
      </c>
      <c r="G26" s="80">
        <v>-7.6542834374126831E-2</v>
      </c>
      <c r="H26">
        <v>93658432</v>
      </c>
      <c r="I26">
        <v>76084247</v>
      </c>
      <c r="J26">
        <v>-17574185</v>
      </c>
      <c r="K26" s="80">
        <v>-0.1876412472931428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64"/>
      <c r="D27" s="45"/>
      <c r="G27" s="80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64" t="s">
        <v>17</v>
      </c>
      <c r="B28">
        <v>464500000</v>
      </c>
      <c r="C28">
        <v>146321514</v>
      </c>
      <c r="D28">
        <v>264144639.75</v>
      </c>
      <c r="E28" s="80">
        <v>0.56866445586652314</v>
      </c>
      <c r="F28">
        <v>117823125.75</v>
      </c>
      <c r="G28" s="80">
        <v>0.80523446299222956</v>
      </c>
      <c r="H28">
        <v>6219654</v>
      </c>
      <c r="I28">
        <v>15008217</v>
      </c>
      <c r="J28">
        <v>8788563</v>
      </c>
      <c r="K28" s="80">
        <v>1.4130308534847758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64"/>
      <c r="D29" s="45"/>
      <c r="G29" s="80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64" t="s">
        <v>18</v>
      </c>
      <c r="B30">
        <v>231500000</v>
      </c>
      <c r="C30">
        <v>126871170</v>
      </c>
      <c r="D30">
        <v>137610149.24000001</v>
      </c>
      <c r="E30" s="80">
        <v>0.59442829045356371</v>
      </c>
      <c r="F30">
        <v>10738979.24000001</v>
      </c>
      <c r="G30" s="80">
        <v>8.4644756093918028E-2</v>
      </c>
      <c r="H30">
        <v>22996728</v>
      </c>
      <c r="I30">
        <v>24500881</v>
      </c>
      <c r="J30">
        <v>1504153</v>
      </c>
      <c r="K30" s="80">
        <v>6.5407261415624002E-2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64"/>
      <c r="D31" s="45"/>
      <c r="G31" s="80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64" t="s">
        <v>19</v>
      </c>
      <c r="B32">
        <v>187300000</v>
      </c>
      <c r="C32">
        <v>67791995</v>
      </c>
      <c r="D32">
        <v>100344965.40000001</v>
      </c>
      <c r="E32" s="80">
        <v>0.53574460971703153</v>
      </c>
      <c r="F32">
        <v>32552970.400000006</v>
      </c>
      <c r="G32" s="80">
        <v>0.48018900166605227</v>
      </c>
      <c r="H32">
        <v>115705</v>
      </c>
      <c r="I32">
        <v>0</v>
      </c>
      <c r="J32">
        <v>-115705</v>
      </c>
      <c r="K32" s="80">
        <v>-1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64"/>
      <c r="D33" s="45"/>
      <c r="G33" s="80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64" t="s">
        <v>20</v>
      </c>
      <c r="B34">
        <v>155200000</v>
      </c>
      <c r="C34">
        <v>92948128</v>
      </c>
      <c r="D34">
        <v>86483344.189999998</v>
      </c>
      <c r="E34" s="80">
        <v>0.55723804246134023</v>
      </c>
      <c r="F34">
        <v>-6464783.8100000024</v>
      </c>
      <c r="G34" s="80">
        <v>-6.9552598305153632E-2</v>
      </c>
      <c r="H34">
        <v>13704490</v>
      </c>
      <c r="I34">
        <v>10599916</v>
      </c>
      <c r="J34">
        <v>-3104574</v>
      </c>
      <c r="K34" s="80">
        <v>-0.22653699626910598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64"/>
      <c r="D35" s="45"/>
      <c r="G35" s="80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64" t="s">
        <v>21</v>
      </c>
      <c r="B36">
        <v>69500000</v>
      </c>
      <c r="C36">
        <v>41132626</v>
      </c>
      <c r="D36">
        <v>42441518.5</v>
      </c>
      <c r="E36" s="80">
        <v>0.61066933093525178</v>
      </c>
      <c r="F36">
        <v>1308892.5</v>
      </c>
      <c r="G36" s="80">
        <v>3.1821272485739183E-2</v>
      </c>
      <c r="H36">
        <v>7154167</v>
      </c>
      <c r="I36">
        <v>8028214</v>
      </c>
      <c r="J36">
        <v>874047</v>
      </c>
      <c r="K36" s="80">
        <v>0.12217313350387264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64"/>
      <c r="D37" s="45"/>
      <c r="G37" s="80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64" t="s">
        <v>22</v>
      </c>
      <c r="B38">
        <v>31000000</v>
      </c>
      <c r="C38">
        <v>18125976</v>
      </c>
      <c r="D38">
        <v>17785929.299999997</v>
      </c>
      <c r="E38" s="80">
        <v>0.57373965483870959</v>
      </c>
      <c r="F38">
        <v>-340046.70000000298</v>
      </c>
      <c r="G38" s="80">
        <v>-1.8760187037652646E-2</v>
      </c>
      <c r="H38">
        <v>2195152</v>
      </c>
      <c r="I38">
        <v>2269884</v>
      </c>
      <c r="J38">
        <v>74732</v>
      </c>
      <c r="K38" s="80">
        <v>3.4044111751714685E-2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64"/>
      <c r="D39" s="45"/>
      <c r="G39" s="80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64" t="s">
        <v>23</v>
      </c>
      <c r="B40">
        <v>78300000</v>
      </c>
      <c r="C40">
        <v>45675000</v>
      </c>
      <c r="D40">
        <v>45716573.949999996</v>
      </c>
      <c r="E40" s="80">
        <v>0.58386429054916977</v>
      </c>
      <c r="F40">
        <v>41573.94999999553</v>
      </c>
      <c r="G40" s="80">
        <v>9.102123700053756E-4</v>
      </c>
      <c r="H40">
        <v>6525000</v>
      </c>
      <c r="I40">
        <v>5843323</v>
      </c>
      <c r="J40">
        <v>-681677</v>
      </c>
      <c r="K40" s="80">
        <v>-0.10447157088122605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64"/>
      <c r="D41" s="45"/>
      <c r="G41" s="80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64" t="s">
        <v>24</v>
      </c>
      <c r="B42">
        <v>2000000</v>
      </c>
      <c r="C42">
        <v>1111172</v>
      </c>
      <c r="D42">
        <v>2766207.4699999997</v>
      </c>
      <c r="E42" s="80">
        <v>1.3831037349999999</v>
      </c>
      <c r="F42">
        <v>1655035.4699999997</v>
      </c>
      <c r="G42" s="80">
        <v>1.4894503011234983</v>
      </c>
      <c r="H42">
        <v>168253</v>
      </c>
      <c r="I42">
        <v>482377</v>
      </c>
      <c r="J42">
        <v>314124</v>
      </c>
      <c r="K42" s="80">
        <v>1.8669741401342026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64"/>
      <c r="D43" s="45"/>
      <c r="G43" s="80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64" t="s">
        <v>25</v>
      </c>
      <c r="B44">
        <v>0</v>
      </c>
      <c r="C44">
        <v>0</v>
      </c>
      <c r="D44">
        <v>4084.45</v>
      </c>
      <c r="E44" s="80">
        <v>0</v>
      </c>
      <c r="F44">
        <v>4084.45</v>
      </c>
      <c r="G44" s="80">
        <v>0</v>
      </c>
      <c r="H44">
        <v>0</v>
      </c>
      <c r="I44">
        <v>0</v>
      </c>
      <c r="J44">
        <v>0</v>
      </c>
      <c r="K44" s="80">
        <v>0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64"/>
      <c r="D45" s="45"/>
      <c r="G45" s="80"/>
      <c r="I45">
        <v>0</v>
      </c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64" t="s">
        <v>26</v>
      </c>
      <c r="B46">
        <v>10800000</v>
      </c>
      <c r="C46">
        <v>5282791</v>
      </c>
      <c r="D46">
        <v>5731862.6899999995</v>
      </c>
      <c r="E46" s="80">
        <v>0.53072802685185183</v>
      </c>
      <c r="F46">
        <v>449071.68999999948</v>
      </c>
      <c r="G46" s="80">
        <v>8.5006522120598657E-2</v>
      </c>
      <c r="H46">
        <v>967711</v>
      </c>
      <c r="I46">
        <v>533257</v>
      </c>
      <c r="J46">
        <v>-434454</v>
      </c>
      <c r="K46" s="80">
        <v>-0.44895015143984102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64"/>
      <c r="D47" s="45"/>
      <c r="G47" s="80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64" t="s">
        <v>27</v>
      </c>
      <c r="B48">
        <v>0</v>
      </c>
      <c r="C48">
        <v>0</v>
      </c>
      <c r="D48">
        <v>0</v>
      </c>
      <c r="E48" s="80">
        <v>0</v>
      </c>
      <c r="F48">
        <v>0</v>
      </c>
      <c r="G48" s="80">
        <v>0</v>
      </c>
      <c r="H48">
        <v>0</v>
      </c>
      <c r="I48">
        <v>0</v>
      </c>
      <c r="J48">
        <v>0</v>
      </c>
      <c r="K48" s="80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64"/>
      <c r="D49" s="45"/>
      <c r="G49" s="80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64" t="s">
        <v>28</v>
      </c>
      <c r="B50">
        <v>8400000</v>
      </c>
      <c r="C50">
        <v>6415456</v>
      </c>
      <c r="D50">
        <v>6196689.46</v>
      </c>
      <c r="E50" s="80">
        <v>0.73770112619047623</v>
      </c>
      <c r="F50">
        <v>-218766.54000000004</v>
      </c>
      <c r="G50" s="80">
        <v>-3.4099920566831109E-2</v>
      </c>
      <c r="H50">
        <v>1963430</v>
      </c>
      <c r="I50">
        <v>1877246</v>
      </c>
      <c r="J50">
        <v>-86184</v>
      </c>
      <c r="K50" s="80">
        <v>-4.3894612998680881E-2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64"/>
      <c r="D51" s="45"/>
      <c r="G51" s="80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64" t="s">
        <v>29</v>
      </c>
      <c r="B52">
        <v>0</v>
      </c>
      <c r="C52">
        <v>0</v>
      </c>
      <c r="D52">
        <v>0</v>
      </c>
      <c r="E52" s="80">
        <v>0</v>
      </c>
      <c r="F52">
        <v>0</v>
      </c>
      <c r="G52" s="80">
        <v>0</v>
      </c>
      <c r="H52">
        <v>0</v>
      </c>
      <c r="I52">
        <v>0</v>
      </c>
      <c r="J52">
        <v>0</v>
      </c>
      <c r="K52" s="80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64"/>
      <c r="D53" s="45"/>
      <c r="E53" s="80"/>
      <c r="G53" s="80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64" t="s">
        <v>203</v>
      </c>
      <c r="B54">
        <v>4300000</v>
      </c>
      <c r="C54">
        <v>2750543</v>
      </c>
      <c r="D54">
        <v>2572710</v>
      </c>
      <c r="E54" s="80">
        <v>0.59830465116279075</v>
      </c>
      <c r="F54">
        <v>-177833</v>
      </c>
      <c r="G54" s="80">
        <v>-6.465377927194739E-2</v>
      </c>
      <c r="H54">
        <v>288982</v>
      </c>
      <c r="I54">
        <v>219046</v>
      </c>
      <c r="J54">
        <v>-69936</v>
      </c>
      <c r="K54" s="80">
        <v>-0.24200815275691911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64"/>
      <c r="C55" s="81"/>
      <c r="D55" s="82"/>
      <c r="G55" s="80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64" t="s">
        <v>30</v>
      </c>
      <c r="B56">
        <v>1200000</v>
      </c>
      <c r="C56">
        <v>0</v>
      </c>
      <c r="D56">
        <v>0</v>
      </c>
      <c r="E56" s="80">
        <v>0</v>
      </c>
      <c r="F56">
        <v>0</v>
      </c>
      <c r="G56" s="80">
        <v>0</v>
      </c>
      <c r="H56">
        <v>0</v>
      </c>
      <c r="I56">
        <v>0</v>
      </c>
      <c r="J56">
        <v>0</v>
      </c>
      <c r="K56" s="80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64"/>
      <c r="D57" s="45"/>
      <c r="G57" s="80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64" t="s">
        <v>31</v>
      </c>
      <c r="B58" s="124">
        <v>139300000</v>
      </c>
      <c r="C58" s="124">
        <v>83044233</v>
      </c>
      <c r="D58" s="124">
        <v>75068253.359999999</v>
      </c>
      <c r="E58" s="83">
        <v>0.53889629117013638</v>
      </c>
      <c r="F58" s="124">
        <v>-7975979.6400000006</v>
      </c>
      <c r="G58" s="83">
        <v>-9.6044955222838901E-2</v>
      </c>
      <c r="H58" s="124">
        <v>13394231</v>
      </c>
      <c r="I58" s="124">
        <v>12736291</v>
      </c>
      <c r="J58" s="124">
        <v>-657940</v>
      </c>
      <c r="K58" s="83">
        <v>-4.9121147753835213E-2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64" t="s">
        <v>0</v>
      </c>
      <c r="B59" s="62"/>
      <c r="C59" s="63"/>
      <c r="D59" s="45"/>
      <c r="G59" s="80"/>
      <c r="H59" s="45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64" t="s">
        <v>204</v>
      </c>
      <c r="B60">
        <v>4997700000</v>
      </c>
      <c r="C60">
        <v>2614767298</v>
      </c>
      <c r="D60" s="84">
        <v>2692988869.3799996</v>
      </c>
      <c r="E60" s="80">
        <v>0.53884564287172088</v>
      </c>
      <c r="F60">
        <v>78221571.380000129</v>
      </c>
      <c r="G60" s="80">
        <v>2.9915308884209599E-2</v>
      </c>
      <c r="H60">
        <v>367938535</v>
      </c>
      <c r="I60">
        <v>340226976</v>
      </c>
      <c r="J60">
        <v>-27711559</v>
      </c>
      <c r="K60" s="80">
        <v>-7.5315729025229719E-2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5" customHeight="1" thickTop="1">
      <c r="A61" s="64"/>
      <c r="B61" s="45"/>
      <c r="D61" s="45"/>
      <c r="E61" s="80"/>
      <c r="G61" s="80"/>
      <c r="H61" s="45"/>
      <c r="J61" s="45"/>
      <c r="K61" s="80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64" t="s">
        <v>205</v>
      </c>
      <c r="B62" s="52">
        <v>0</v>
      </c>
      <c r="C62" s="52">
        <v>0</v>
      </c>
      <c r="D62" s="52">
        <v>0</v>
      </c>
      <c r="E62" s="85">
        <v>0</v>
      </c>
      <c r="F62" s="52">
        <v>0</v>
      </c>
      <c r="G62" s="85">
        <v>0</v>
      </c>
      <c r="H62" s="52">
        <v>0</v>
      </c>
      <c r="I62" s="52">
        <v>0</v>
      </c>
      <c r="J62" s="52">
        <v>0</v>
      </c>
      <c r="K62" s="85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5" customHeight="1">
      <c r="A63" s="64"/>
      <c r="C63" s="63"/>
      <c r="D63" s="45"/>
      <c r="G63" s="80"/>
      <c r="H63" s="45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64" t="s">
        <v>32</v>
      </c>
      <c r="B64" s="86">
        <v>4997700000</v>
      </c>
      <c r="C64" s="86">
        <v>2614767298</v>
      </c>
      <c r="D64" s="86">
        <v>2692988869.3799996</v>
      </c>
      <c r="E64" s="87">
        <v>0.53884564287172088</v>
      </c>
      <c r="F64" s="86">
        <v>78221571.379999638</v>
      </c>
      <c r="G64" s="87">
        <v>2.9915308884209412E-2</v>
      </c>
      <c r="H64" s="86">
        <v>367938535</v>
      </c>
      <c r="I64" s="86">
        <v>340226976</v>
      </c>
      <c r="J64" s="86">
        <v>-27711559</v>
      </c>
      <c r="K64" s="87">
        <v>-7.5315729025229719E-2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5" customHeight="1" thickTop="1">
      <c r="A65" s="64"/>
      <c r="C65" s="63"/>
      <c r="D65" s="45"/>
      <c r="G65" s="65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3.95" customHeight="1">
      <c r="A66" s="64" t="s">
        <v>33</v>
      </c>
      <c r="B66" s="62"/>
      <c r="C66" s="63" t="s">
        <v>0</v>
      </c>
      <c r="D66" s="45" t="s">
        <v>0</v>
      </c>
      <c r="E66" t="s">
        <v>0</v>
      </c>
      <c r="F66" t="s">
        <v>0</v>
      </c>
      <c r="G66" s="65" t="s">
        <v>0</v>
      </c>
      <c r="H66" t="s">
        <v>0</v>
      </c>
      <c r="J66" t="s">
        <v>0</v>
      </c>
      <c r="K66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5" customHeight="1">
      <c r="A67" s="64"/>
      <c r="B67" s="62"/>
      <c r="C67" s="63"/>
      <c r="D67" s="45"/>
      <c r="G67" s="65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.75" customHeight="1">
      <c r="A68" s="64"/>
      <c r="B68" s="62"/>
      <c r="C68" s="63"/>
      <c r="D68" s="45"/>
      <c r="G68" s="65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>
      <c r="A69" s="61" t="s">
        <v>283</v>
      </c>
      <c r="B69" s="62"/>
      <c r="C69" s="63"/>
      <c r="D69" s="45"/>
      <c r="G69" s="65"/>
      <c r="H69" s="66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61" t="s">
        <v>34</v>
      </c>
      <c r="B70" s="62"/>
      <c r="C70" s="63"/>
      <c r="D70" s="45"/>
      <c r="G70" s="65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61" t="s">
        <v>345</v>
      </c>
      <c r="B71" s="62"/>
      <c r="C71" s="63"/>
      <c r="D71" s="45"/>
      <c r="G71" s="65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64"/>
      <c r="B72" s="62"/>
      <c r="C72" s="63"/>
      <c r="D72" s="45"/>
      <c r="G72" s="65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64"/>
      <c r="B73" s="62"/>
      <c r="C73" s="63"/>
      <c r="D73" s="45"/>
      <c r="G73" s="65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64"/>
      <c r="B74" s="70" t="s">
        <v>310</v>
      </c>
      <c r="C74" s="67" t="s">
        <v>310</v>
      </c>
      <c r="D74" s="71" t="s">
        <v>35</v>
      </c>
      <c r="E74" s="121" t="s">
        <v>35</v>
      </c>
      <c r="F74" s="72" t="s">
        <v>339</v>
      </c>
      <c r="G74" s="72" t="s">
        <v>329</v>
      </c>
      <c r="H74" s="121" t="s">
        <v>6</v>
      </c>
      <c r="I74" s="121" t="s">
        <v>6</v>
      </c>
      <c r="J74" t="s">
        <v>36</v>
      </c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64"/>
      <c r="B75" s="88">
        <v>2014</v>
      </c>
      <c r="C75" s="73">
        <v>2013</v>
      </c>
      <c r="D75" s="71" t="s">
        <v>11</v>
      </c>
      <c r="E75" s="121" t="s">
        <v>11</v>
      </c>
      <c r="F75" s="121" t="s">
        <v>37</v>
      </c>
      <c r="G75" s="72" t="s">
        <v>37</v>
      </c>
      <c r="H75" s="121" t="s">
        <v>38</v>
      </c>
      <c r="I75" s="121" t="s">
        <v>38</v>
      </c>
      <c r="J75" t="s">
        <v>14</v>
      </c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64" t="s">
        <v>12</v>
      </c>
      <c r="B76" s="74" t="s">
        <v>3</v>
      </c>
      <c r="C76" s="89" t="s">
        <v>3</v>
      </c>
      <c r="D76" s="90" t="s">
        <v>13</v>
      </c>
      <c r="E76" s="122" t="s">
        <v>10</v>
      </c>
      <c r="F76" s="75">
        <v>41670</v>
      </c>
      <c r="G76" s="75">
        <v>41305</v>
      </c>
      <c r="H76" s="122" t="s">
        <v>13</v>
      </c>
      <c r="I76" s="122" t="s">
        <v>10</v>
      </c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64"/>
      <c r="B77" s="62"/>
      <c r="C77" s="63"/>
      <c r="D77" s="45"/>
      <c r="E77" s="45"/>
      <c r="G77" s="65"/>
      <c r="H77" s="45"/>
      <c r="I77" s="45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64" t="s">
        <v>15</v>
      </c>
      <c r="B78" s="45">
        <v>182044077</v>
      </c>
      <c r="C78" s="91">
        <v>190200767.38999999</v>
      </c>
      <c r="D78" s="45">
        <v>-8156690.3899999857</v>
      </c>
      <c r="E78" s="80">
        <v>-4.2884634494007999E-2</v>
      </c>
      <c r="F78" s="91">
        <v>1046035767.1600001</v>
      </c>
      <c r="G78" s="45">
        <v>1013853984.33</v>
      </c>
      <c r="H78" s="45">
        <v>32181782.830000043</v>
      </c>
      <c r="I78" s="80">
        <v>3.1742029254111181E-2</v>
      </c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64"/>
      <c r="D79" s="45"/>
      <c r="G79" s="82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64" t="s">
        <v>16</v>
      </c>
      <c r="B80">
        <v>76084247</v>
      </c>
      <c r="C80">
        <v>92111076.589999989</v>
      </c>
      <c r="D80">
        <v>-16026829.589999989</v>
      </c>
      <c r="E80" s="80">
        <v>-0.17399459634304107</v>
      </c>
      <c r="F80">
        <v>860086174.46000004</v>
      </c>
      <c r="G80" s="82">
        <v>865378116.96000004</v>
      </c>
      <c r="H80">
        <v>-5291942.5</v>
      </c>
      <c r="I80" s="80">
        <v>-6.1151794762157206E-3</v>
      </c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64"/>
      <c r="G81" s="82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64" t="s">
        <v>17</v>
      </c>
      <c r="B82">
        <v>15008217</v>
      </c>
      <c r="C82">
        <v>9331608.1999999993</v>
      </c>
      <c r="D82">
        <v>5676608.8000000007</v>
      </c>
      <c r="E82" s="80">
        <v>0.60832052507305234</v>
      </c>
      <c r="F82">
        <v>264144639.75</v>
      </c>
      <c r="G82" s="82">
        <v>137822565.19</v>
      </c>
      <c r="H82">
        <v>126322074.56</v>
      </c>
      <c r="I82" s="80">
        <v>0.91655582223313281</v>
      </c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64"/>
      <c r="G83" s="82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64" t="s">
        <v>18</v>
      </c>
      <c r="B84">
        <v>24500881</v>
      </c>
      <c r="C84">
        <v>23324915.170000002</v>
      </c>
      <c r="D84">
        <v>1175965.8299999982</v>
      </c>
      <c r="E84" s="80">
        <v>5.0416724838189333E-2</v>
      </c>
      <c r="F84">
        <v>137610149.24000001</v>
      </c>
      <c r="G84" s="82">
        <v>126484981.25</v>
      </c>
      <c r="H84">
        <v>11125167.99000001</v>
      </c>
      <c r="I84" s="80">
        <v>8.7956434669590536E-2</v>
      </c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64"/>
      <c r="G85" s="82"/>
      <c r="I85" s="80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64" t="s">
        <v>19</v>
      </c>
      <c r="B86">
        <v>0</v>
      </c>
      <c r="C86">
        <v>3417.94</v>
      </c>
      <c r="D86">
        <v>-3417.94</v>
      </c>
      <c r="E86" s="80">
        <v>-1</v>
      </c>
      <c r="F86">
        <v>100344965.40000001</v>
      </c>
      <c r="G86" s="82">
        <v>68713384.769999981</v>
      </c>
      <c r="H86">
        <v>31631580.630000025</v>
      </c>
      <c r="I86" s="80">
        <v>0.46034088898223308</v>
      </c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64"/>
      <c r="G87" s="82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64" t="s">
        <v>20</v>
      </c>
      <c r="B88">
        <v>10599916</v>
      </c>
      <c r="C88">
        <v>13296868.99</v>
      </c>
      <c r="D88">
        <v>-2696952.99</v>
      </c>
      <c r="E88" s="80">
        <v>-0.20282616847832838</v>
      </c>
      <c r="F88">
        <v>86483344.189999998</v>
      </c>
      <c r="G88" s="82">
        <v>90183515.579999998</v>
      </c>
      <c r="H88">
        <v>-3700171.3900000006</v>
      </c>
      <c r="I88" s="80">
        <v>-4.1029354047721199E-2</v>
      </c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64"/>
      <c r="G89" s="82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64" t="s">
        <v>21</v>
      </c>
      <c r="B90">
        <v>8028214</v>
      </c>
      <c r="C90">
        <v>7182619.0300000003</v>
      </c>
      <c r="D90">
        <v>845594.96999999974</v>
      </c>
      <c r="E90" s="80">
        <v>0.11772794386952189</v>
      </c>
      <c r="F90">
        <v>42441518.5</v>
      </c>
      <c r="G90" s="82">
        <v>41015486.939999998</v>
      </c>
      <c r="H90">
        <v>1426031.5600000024</v>
      </c>
      <c r="I90" s="80">
        <v>3.4768124588794712E-2</v>
      </c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64"/>
      <c r="G91" s="82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64" t="s">
        <v>22</v>
      </c>
      <c r="B92">
        <v>2269884</v>
      </c>
      <c r="C92">
        <v>1975149.84</v>
      </c>
      <c r="D92">
        <v>294734.15999999992</v>
      </c>
      <c r="E92" s="80">
        <v>0.14922116491172127</v>
      </c>
      <c r="F92">
        <v>17785929.299999997</v>
      </c>
      <c r="G92" s="82">
        <v>17837995.740000002</v>
      </c>
      <c r="H92">
        <v>-52066.440000005066</v>
      </c>
      <c r="I92" s="80">
        <v>-2.9188503438898712E-3</v>
      </c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64"/>
      <c r="G93" s="82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64" t="s">
        <v>23</v>
      </c>
      <c r="B94">
        <v>5843323</v>
      </c>
      <c r="C94">
        <v>7317459.9399999995</v>
      </c>
      <c r="D94">
        <v>-1474136.9399999995</v>
      </c>
      <c r="E94" s="80">
        <v>-0.20145473321169963</v>
      </c>
      <c r="F94">
        <v>45716573.949999996</v>
      </c>
      <c r="G94" s="82">
        <v>45741611.129999995</v>
      </c>
      <c r="H94">
        <v>-25037.179999999702</v>
      </c>
      <c r="I94" s="80">
        <v>-5.4736113095891527E-4</v>
      </c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64"/>
      <c r="G95" s="82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64" t="s">
        <v>24</v>
      </c>
      <c r="B96">
        <v>482377</v>
      </c>
      <c r="C96">
        <v>794048.88</v>
      </c>
      <c r="D96">
        <v>-311671.88</v>
      </c>
      <c r="E96" s="80">
        <v>-0.39250969033543626</v>
      </c>
      <c r="F96">
        <v>2766207.4699999997</v>
      </c>
      <c r="G96">
        <v>4024278.31</v>
      </c>
      <c r="H96">
        <v>-1258070.8400000003</v>
      </c>
      <c r="I96" s="80">
        <v>-0.31262023724199139</v>
      </c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64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64" t="s">
        <v>25</v>
      </c>
      <c r="B98">
        <v>0</v>
      </c>
      <c r="C98">
        <v>0</v>
      </c>
      <c r="D98">
        <v>0</v>
      </c>
      <c r="E98" s="80">
        <v>0</v>
      </c>
      <c r="F98">
        <v>4084.45</v>
      </c>
      <c r="G98">
        <v>1504680.97</v>
      </c>
      <c r="H98">
        <v>-1500596.52</v>
      </c>
      <c r="I98" s="80">
        <v>-0.99728550431524365</v>
      </c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64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64" t="s">
        <v>26</v>
      </c>
      <c r="B100">
        <v>533257</v>
      </c>
      <c r="C100">
        <v>680239.44</v>
      </c>
      <c r="D100">
        <v>-146982.43999999994</v>
      </c>
      <c r="E100" s="80">
        <v>-0.21607456339197262</v>
      </c>
      <c r="F100">
        <v>5731862.6899999995</v>
      </c>
      <c r="G100">
        <v>3824185.94</v>
      </c>
      <c r="H100">
        <v>1907676.7499999995</v>
      </c>
      <c r="I100" s="80">
        <v>0.4988451869053207</v>
      </c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64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64" t="s">
        <v>27</v>
      </c>
      <c r="B102">
        <v>0</v>
      </c>
      <c r="C102">
        <v>0</v>
      </c>
      <c r="D102">
        <v>0</v>
      </c>
      <c r="E102" s="80">
        <v>0</v>
      </c>
      <c r="F102">
        <v>0</v>
      </c>
      <c r="G102">
        <v>0</v>
      </c>
      <c r="H102">
        <v>0</v>
      </c>
      <c r="I102" s="80">
        <v>0</v>
      </c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.75" customHeight="1">
      <c r="A103" s="64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>
      <c r="A104" s="64" t="s">
        <v>28</v>
      </c>
      <c r="B104">
        <v>1877246</v>
      </c>
      <c r="C104">
        <v>2036065.07</v>
      </c>
      <c r="D104">
        <v>-158819.07000000007</v>
      </c>
      <c r="E104" s="80">
        <v>-7.8002944178989356E-2</v>
      </c>
      <c r="F104">
        <v>6196689.46</v>
      </c>
      <c r="G104">
        <v>6837196.4000000013</v>
      </c>
      <c r="H104">
        <v>-640506.94000000134</v>
      </c>
      <c r="I104" s="80">
        <v>-9.3679763243308498E-2</v>
      </c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64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64" t="s">
        <v>29</v>
      </c>
      <c r="B106">
        <v>0</v>
      </c>
      <c r="C106">
        <v>0</v>
      </c>
      <c r="D106">
        <v>0</v>
      </c>
      <c r="E106" s="80">
        <v>0</v>
      </c>
      <c r="F106">
        <v>0</v>
      </c>
      <c r="G106">
        <v>0</v>
      </c>
      <c r="H106">
        <v>0</v>
      </c>
      <c r="I106" s="80">
        <v>0</v>
      </c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.75" customHeight="1">
      <c r="A107" s="64"/>
      <c r="E107" s="80"/>
      <c r="G107" s="82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6.95" customHeight="1">
      <c r="A108" s="64" t="s">
        <v>203</v>
      </c>
      <c r="B108">
        <v>219046</v>
      </c>
      <c r="C108">
        <v>268610.89</v>
      </c>
      <c r="D108">
        <v>-49564.890000000014</v>
      </c>
      <c r="E108" s="80">
        <v>-0.18452301021749345</v>
      </c>
      <c r="F108">
        <v>2572710</v>
      </c>
      <c r="G108" s="82">
        <v>2884112.68</v>
      </c>
      <c r="H108">
        <v>-311402.68000000017</v>
      </c>
      <c r="I108" s="80">
        <v>-0.10797174540351182</v>
      </c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>
      <c r="A109" s="64"/>
      <c r="G109" s="82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64" t="s">
        <v>30</v>
      </c>
      <c r="B110">
        <v>0</v>
      </c>
      <c r="C110">
        <v>0</v>
      </c>
      <c r="D110">
        <v>0</v>
      </c>
      <c r="E110" s="80">
        <v>0</v>
      </c>
      <c r="F110">
        <v>0</v>
      </c>
      <c r="G110">
        <v>0</v>
      </c>
      <c r="H110">
        <v>0</v>
      </c>
      <c r="I110" s="80">
        <v>0</v>
      </c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64"/>
      <c r="G111" s="82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64" t="s">
        <v>31</v>
      </c>
      <c r="B112" s="124">
        <v>12736291</v>
      </c>
      <c r="C112" s="124">
        <v>10548089.050000001</v>
      </c>
      <c r="D112" s="124">
        <v>2188201.9499999993</v>
      </c>
      <c r="E112" s="83">
        <v>0.20745008310296728</v>
      </c>
      <c r="F112" s="124">
        <v>75068253.359999999</v>
      </c>
      <c r="G112" s="92">
        <v>77885940.739999995</v>
      </c>
      <c r="H112" s="124">
        <v>-2817687.3799999952</v>
      </c>
      <c r="I112" s="83">
        <v>-3.6177098886255241E-2</v>
      </c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64"/>
      <c r="D113" s="45"/>
      <c r="G113" s="82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64" t="s">
        <v>204</v>
      </c>
      <c r="B114">
        <v>340226976</v>
      </c>
      <c r="C114">
        <v>359070936.4199999</v>
      </c>
      <c r="D114">
        <v>-18843960.419999983</v>
      </c>
      <c r="E114" s="80">
        <v>-5.2479770732428439E-2</v>
      </c>
      <c r="F114">
        <v>2692988869.3799996</v>
      </c>
      <c r="G114" s="82">
        <v>2503992036.9299994</v>
      </c>
      <c r="H114">
        <v>188996832.45000005</v>
      </c>
      <c r="I114" s="80">
        <v>7.5478208262083055E-2</v>
      </c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64"/>
      <c r="B115" s="45"/>
      <c r="D115" s="45"/>
      <c r="G115" s="82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3.95" customHeight="1">
      <c r="A116" s="64" t="s">
        <v>205</v>
      </c>
      <c r="B116">
        <v>0</v>
      </c>
      <c r="C116">
        <v>0</v>
      </c>
      <c r="D116">
        <v>0</v>
      </c>
      <c r="E116" s="80">
        <v>0</v>
      </c>
      <c r="F116">
        <v>0</v>
      </c>
      <c r="G116">
        <v>0</v>
      </c>
      <c r="H116">
        <v>0</v>
      </c>
      <c r="I116" s="80">
        <v>0</v>
      </c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6.5" customHeight="1">
      <c r="A117" s="64"/>
      <c r="D117" s="45"/>
      <c r="G117" s="82"/>
      <c r="M117" s="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2" thickBot="1">
      <c r="A118" s="64" t="s">
        <v>32</v>
      </c>
      <c r="B118" s="86">
        <v>340226976</v>
      </c>
      <c r="C118" s="86">
        <v>359070936.4199999</v>
      </c>
      <c r="D118" s="86">
        <v>-18843960.419999983</v>
      </c>
      <c r="E118" s="87">
        <v>-5.2479770732428439E-2</v>
      </c>
      <c r="F118" s="93">
        <v>2692988869.3799996</v>
      </c>
      <c r="G118" s="93">
        <v>2503992036.9299994</v>
      </c>
      <c r="H118" s="86">
        <v>188996832.45000005</v>
      </c>
      <c r="I118" s="87">
        <v>7.5478208262083055E-2</v>
      </c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.6" thickTop="1">
      <c r="A119" s="64"/>
      <c r="B119" s="62"/>
      <c r="C119" s="63"/>
      <c r="D119" s="45"/>
      <c r="G119" s="65"/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>
      <c r="A120" s="64" t="s">
        <v>33</v>
      </c>
      <c r="B120" s="62"/>
      <c r="C120" s="63"/>
      <c r="D120" s="45"/>
      <c r="E120" s="64"/>
      <c r="F120" s="64"/>
      <c r="G120" s="65"/>
      <c r="H120" s="64"/>
      <c r="I120" s="64"/>
      <c r="J120" s="64"/>
      <c r="K120" s="64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>
      <c r="A121" s="60"/>
      <c r="B121" s="56"/>
      <c r="C121" s="59"/>
      <c r="D121" s="57"/>
      <c r="E121" s="3"/>
      <c r="F121" s="12"/>
      <c r="G121" s="58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60"/>
      <c r="B122" s="56"/>
      <c r="C122" s="59"/>
      <c r="D122" s="57"/>
      <c r="E122" s="3"/>
      <c r="F122" s="12"/>
      <c r="G122" s="58"/>
      <c r="H122" s="3"/>
      <c r="I122" s="3"/>
      <c r="J122" s="3"/>
      <c r="K122" s="3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52" t="s">
        <v>40</v>
      </c>
      <c r="H123" s="38"/>
      <c r="I123" s="38"/>
      <c r="J123" s="38"/>
      <c r="K123" s="38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52" t="s">
        <v>285</v>
      </c>
      <c r="H124" s="38"/>
      <c r="I124" s="38"/>
      <c r="J124" s="38"/>
      <c r="K124" s="38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95" t="s">
        <v>341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95" t="s">
        <v>330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7"/>
      <c r="B128" s="7"/>
      <c r="C128" s="7"/>
      <c r="D128" s="96" t="s">
        <v>340</v>
      </c>
      <c r="E128" s="96" t="s">
        <v>331</v>
      </c>
      <c r="F128" s="7" t="s">
        <v>41</v>
      </c>
      <c r="G128" s="7" t="s">
        <v>41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7"/>
      <c r="B129" s="44" t="s">
        <v>310</v>
      </c>
      <c r="C129" s="44" t="s">
        <v>310</v>
      </c>
      <c r="D129" s="7" t="s">
        <v>42</v>
      </c>
      <c r="E129" s="7" t="s">
        <v>42</v>
      </c>
      <c r="F129" s="7" t="s">
        <v>43</v>
      </c>
      <c r="G129" s="7" t="s">
        <v>43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11"/>
      <c r="B130" s="28">
        <v>2014</v>
      </c>
      <c r="C130" s="28">
        <v>2013</v>
      </c>
      <c r="D130" s="97">
        <v>41820</v>
      </c>
      <c r="E130" s="41">
        <v>41455</v>
      </c>
      <c r="F130" s="10" t="s">
        <v>13</v>
      </c>
      <c r="G130" s="10" t="s">
        <v>10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1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6">
      <c r="A132" s="94" t="s">
        <v>256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11" t="s">
        <v>44</v>
      </c>
      <c r="B133" s="42">
        <v>182044077.31999999</v>
      </c>
      <c r="C133" s="42">
        <v>190200766.91999999</v>
      </c>
      <c r="D133" s="19">
        <v>1064959192.2099998</v>
      </c>
      <c r="E133" s="19">
        <v>1013853987.39</v>
      </c>
      <c r="F133" s="19">
        <v>51105204.819999814</v>
      </c>
      <c r="G133" s="20">
        <v>5.04E-2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11" t="s">
        <v>257</v>
      </c>
      <c r="B134" s="98">
        <v>1666666</v>
      </c>
      <c r="C134" s="98">
        <v>1666666</v>
      </c>
      <c r="D134" s="11">
        <v>11666662</v>
      </c>
      <c r="E134" s="11">
        <v>11666662</v>
      </c>
      <c r="F134" s="11">
        <v>0</v>
      </c>
      <c r="G134" s="20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11" t="s">
        <v>45</v>
      </c>
      <c r="B135" s="98">
        <v>35080840.979999997</v>
      </c>
      <c r="C135" s="98">
        <v>32333378.509999998</v>
      </c>
      <c r="D135" s="22">
        <v>238816262.76000002</v>
      </c>
      <c r="E135" s="22">
        <v>227287725.51999998</v>
      </c>
      <c r="F135" s="11">
        <v>11528537.240000039</v>
      </c>
      <c r="G135" s="20">
        <v>5.0699999999999967E-2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22" t="s">
        <v>258</v>
      </c>
      <c r="B136" s="98">
        <v>488224.3</v>
      </c>
      <c r="C136" s="98">
        <v>0</v>
      </c>
      <c r="D136" s="22">
        <v>1485001.68</v>
      </c>
      <c r="E136" s="22">
        <v>0</v>
      </c>
      <c r="F136" s="11">
        <v>1485001.68</v>
      </c>
      <c r="G136" s="20">
        <v>0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11" t="s">
        <v>259</v>
      </c>
      <c r="B137" s="98">
        <v>519811.22</v>
      </c>
      <c r="C137" s="98">
        <v>497513</v>
      </c>
      <c r="D137" s="11">
        <v>2489051.83</v>
      </c>
      <c r="E137" s="11">
        <v>3866870</v>
      </c>
      <c r="F137" s="11">
        <v>-1377818.17</v>
      </c>
      <c r="G137" s="20">
        <v>-0.35629999999999995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11" t="s">
        <v>260</v>
      </c>
      <c r="B138" s="98">
        <v>5975739.8300000001</v>
      </c>
      <c r="C138" s="98">
        <v>5917961.5899999999</v>
      </c>
      <c r="D138" s="11">
        <v>37681901.649999999</v>
      </c>
      <c r="E138" s="11">
        <v>35830920.649999999</v>
      </c>
      <c r="F138" s="11">
        <v>1850981</v>
      </c>
      <c r="G138" s="20">
        <v>5.1700000000000079E-2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11" t="s">
        <v>261</v>
      </c>
      <c r="B139" s="98">
        <v>23927217.199999999</v>
      </c>
      <c r="C139" s="98">
        <v>23695351.059999999</v>
      </c>
      <c r="D139" s="11">
        <v>150879219.16</v>
      </c>
      <c r="E139" s="11">
        <v>143465994.30000001</v>
      </c>
      <c r="F139" s="11">
        <v>7413224.8599999845</v>
      </c>
      <c r="G139" s="20">
        <v>5.1700000000000079E-2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11" t="s">
        <v>262</v>
      </c>
      <c r="B140" s="98">
        <v>368745.67</v>
      </c>
      <c r="C140" s="98">
        <v>13276.84</v>
      </c>
      <c r="D140" s="11">
        <v>744880.80999999994</v>
      </c>
      <c r="E140" s="11">
        <v>305156.35000000003</v>
      </c>
      <c r="F140" s="11">
        <v>439724.4599999999</v>
      </c>
      <c r="G140" s="20">
        <v>1.4409999999999998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11" t="s">
        <v>263</v>
      </c>
      <c r="B141" s="98">
        <v>12686447.630000001</v>
      </c>
      <c r="C141" s="98">
        <v>11534589.619999999</v>
      </c>
      <c r="D141" s="11">
        <v>97493313.479999989</v>
      </c>
      <c r="E141" s="11">
        <v>90199695.030000001</v>
      </c>
      <c r="F141" s="11">
        <v>7293618.4499999881</v>
      </c>
      <c r="G141" s="20">
        <v>8.0899999999999972E-2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11" t="s">
        <v>264</v>
      </c>
      <c r="B142" s="98">
        <v>15452.75</v>
      </c>
      <c r="C142" s="98">
        <v>38467.449999999997</v>
      </c>
      <c r="D142" s="11">
        <v>135634.4</v>
      </c>
      <c r="E142" s="11">
        <v>259341.65999999997</v>
      </c>
      <c r="F142" s="11">
        <v>-123707.25999999998</v>
      </c>
      <c r="G142" s="20">
        <v>-0.47699999999999998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11" t="s">
        <v>265</v>
      </c>
      <c r="B143" s="98">
        <v>770938.81</v>
      </c>
      <c r="C143" s="98">
        <v>727322.24</v>
      </c>
      <c r="D143" s="11">
        <v>4990467.01</v>
      </c>
      <c r="E143" s="11">
        <v>5296740.1500000004</v>
      </c>
      <c r="F143" s="11">
        <v>-306273.1400000006</v>
      </c>
      <c r="G143" s="20">
        <v>-5.7799999999999963E-2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11" t="s">
        <v>266</v>
      </c>
      <c r="B144" s="98">
        <v>55274.97</v>
      </c>
      <c r="C144" s="98">
        <v>66003</v>
      </c>
      <c r="D144" s="11">
        <v>482020.11</v>
      </c>
      <c r="E144" s="11">
        <v>503585</v>
      </c>
      <c r="F144" s="11">
        <v>-21564.890000000014</v>
      </c>
      <c r="G144" s="20">
        <v>-4.2799999999999949E-2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11" t="s">
        <v>217</v>
      </c>
      <c r="B145" s="98">
        <v>0</v>
      </c>
      <c r="C145" s="98">
        <v>0</v>
      </c>
      <c r="D145" s="11">
        <v>0</v>
      </c>
      <c r="E145" s="11">
        <v>0</v>
      </c>
      <c r="F145" s="11">
        <v>0</v>
      </c>
      <c r="G145" s="20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11" t="s">
        <v>267</v>
      </c>
      <c r="B146" s="98">
        <v>0</v>
      </c>
      <c r="C146" s="98">
        <v>150000</v>
      </c>
      <c r="D146" s="11">
        <v>0</v>
      </c>
      <c r="E146" s="11">
        <v>1050000</v>
      </c>
      <c r="F146" s="11">
        <v>-1050000</v>
      </c>
      <c r="G146" s="20">
        <v>-1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11" t="s">
        <v>268</v>
      </c>
      <c r="B147" s="98">
        <v>4962.62</v>
      </c>
      <c r="C147" s="98">
        <v>304104</v>
      </c>
      <c r="D147" s="11">
        <v>1003010.21</v>
      </c>
      <c r="E147" s="11">
        <v>1933335</v>
      </c>
      <c r="F147" s="11">
        <v>-930324.79</v>
      </c>
      <c r="G147" s="20">
        <v>-0.48119999999999996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22" t="s">
        <v>296</v>
      </c>
      <c r="B148" s="98">
        <v>456899.96</v>
      </c>
      <c r="C148" s="98">
        <v>32809.599999999999</v>
      </c>
      <c r="D148" s="11">
        <v>1066678.25</v>
      </c>
      <c r="E148" s="11">
        <v>234238.4</v>
      </c>
      <c r="F148" s="11">
        <v>832439.85</v>
      </c>
      <c r="G148" s="20">
        <v>3.5537999999999998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11" t="s">
        <v>46</v>
      </c>
      <c r="B149" s="99">
        <v>250000</v>
      </c>
      <c r="C149" s="99">
        <v>250000</v>
      </c>
      <c r="D149" s="24">
        <v>1750000</v>
      </c>
      <c r="E149" s="24">
        <v>1750000</v>
      </c>
      <c r="F149" s="24">
        <v>0</v>
      </c>
      <c r="G149" s="21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11" t="s">
        <v>269</v>
      </c>
      <c r="B150" s="42">
        <v>264311299.25999999</v>
      </c>
      <c r="C150" s="42">
        <v>267428209.82999998</v>
      </c>
      <c r="D150" s="19">
        <v>1615643295.5599999</v>
      </c>
      <c r="E150" s="19">
        <v>1537504251.45</v>
      </c>
      <c r="F150" s="19">
        <v>78139044.109999791</v>
      </c>
      <c r="G150" s="20">
        <v>5.0799999999999956E-2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A151"/>
      <c r="B151" s="100"/>
      <c r="C151" s="100"/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6">
      <c r="A152" s="94" t="s">
        <v>270</v>
      </c>
      <c r="B152" s="100"/>
      <c r="C152" s="100"/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11" t="s">
        <v>44</v>
      </c>
      <c r="B153" s="42">
        <v>24500881.09</v>
      </c>
      <c r="C153" s="42">
        <v>23324914.57</v>
      </c>
      <c r="D153" s="19">
        <v>139913972.62</v>
      </c>
      <c r="E153" s="19">
        <v>126484979.66</v>
      </c>
      <c r="F153" s="19">
        <v>13428992.960000008</v>
      </c>
      <c r="G153" s="20">
        <v>0.10620000000000007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11" t="s">
        <v>271</v>
      </c>
      <c r="B154" s="98">
        <v>2657249.11</v>
      </c>
      <c r="C154" s="98">
        <v>2004730.8</v>
      </c>
      <c r="D154" s="11">
        <v>19053737.459999997</v>
      </c>
      <c r="E154" s="11">
        <v>18368626.359999999</v>
      </c>
      <c r="F154" s="11">
        <v>685111.09999999776</v>
      </c>
      <c r="G154" s="20">
        <v>3.7300000000000111E-2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11" t="s">
        <v>260</v>
      </c>
      <c r="B155" s="98">
        <v>674311.59</v>
      </c>
      <c r="C155" s="98">
        <v>625384.78</v>
      </c>
      <c r="D155" s="11">
        <v>4052024.7799999993</v>
      </c>
      <c r="E155" s="11">
        <v>3695007.29</v>
      </c>
      <c r="F155" s="11">
        <v>357017.48999999929</v>
      </c>
      <c r="G155" s="20">
        <v>9.6600000000000019E-2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11" t="s">
        <v>217</v>
      </c>
      <c r="B156" s="98">
        <v>0</v>
      </c>
      <c r="C156" s="98">
        <v>0</v>
      </c>
      <c r="D156" s="11">
        <v>0</v>
      </c>
      <c r="E156" s="11">
        <v>0</v>
      </c>
      <c r="F156" s="11">
        <v>0</v>
      </c>
      <c r="G156" s="20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11" t="s">
        <v>261</v>
      </c>
      <c r="B157" s="99">
        <v>2699979.02</v>
      </c>
      <c r="C157" s="99">
        <v>2504023</v>
      </c>
      <c r="D157" s="24">
        <v>16224365.379999999</v>
      </c>
      <c r="E157" s="24">
        <v>14794704.83</v>
      </c>
      <c r="F157" s="24">
        <v>1429660.5499999989</v>
      </c>
      <c r="G157" s="21">
        <v>9.6600000000000019E-2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11" t="s">
        <v>272</v>
      </c>
      <c r="B158" s="42">
        <v>30532420.809999999</v>
      </c>
      <c r="C158" s="42">
        <v>28459053.150000002</v>
      </c>
      <c r="D158" s="19">
        <v>179244100.24000001</v>
      </c>
      <c r="E158" s="19">
        <v>163343318.13999999</v>
      </c>
      <c r="F158" s="19">
        <v>15900782.100000003</v>
      </c>
      <c r="G158" s="20">
        <v>9.7299999999999942E-2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A159"/>
      <c r="B159" s="100"/>
      <c r="C159" s="100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6">
      <c r="A160" s="94" t="s">
        <v>273</v>
      </c>
      <c r="B160" s="100"/>
      <c r="C160" s="100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11" t="s">
        <v>44</v>
      </c>
      <c r="B161" s="42">
        <v>76084246.579999998</v>
      </c>
      <c r="C161" s="42">
        <v>92111076.589999989</v>
      </c>
      <c r="D161" s="19">
        <v>798542446.62000012</v>
      </c>
      <c r="E161" s="19">
        <v>865378117.56000006</v>
      </c>
      <c r="F161" s="19">
        <v>-66835670.939999938</v>
      </c>
      <c r="G161" s="20">
        <v>-7.7200000000000046E-2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11" t="s">
        <v>274</v>
      </c>
      <c r="B162" s="101">
        <v>0</v>
      </c>
      <c r="C162" s="101">
        <v>0</v>
      </c>
      <c r="D162" s="29">
        <v>0</v>
      </c>
      <c r="E162" s="29">
        <v>0</v>
      </c>
      <c r="F162" s="29">
        <v>0</v>
      </c>
      <c r="G162" s="20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11" t="s">
        <v>275</v>
      </c>
      <c r="B163" s="101">
        <v>0</v>
      </c>
      <c r="C163" s="101">
        <v>0</v>
      </c>
      <c r="D163" s="29">
        <v>7853304.5899999999</v>
      </c>
      <c r="E163" s="29">
        <v>-8290189.8899999997</v>
      </c>
      <c r="F163" s="29">
        <v>16143494.48</v>
      </c>
      <c r="G163" s="32">
        <v>-1.9473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11" t="s">
        <v>295</v>
      </c>
      <c r="B164" s="101">
        <v>0</v>
      </c>
      <c r="C164" s="101">
        <v>0</v>
      </c>
      <c r="D164" s="29">
        <v>17995</v>
      </c>
      <c r="E164" s="29">
        <v>60000</v>
      </c>
      <c r="F164" s="29">
        <v>-42005</v>
      </c>
      <c r="G164" s="32">
        <v>-0.70009999999999994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11" t="s">
        <v>287</v>
      </c>
      <c r="B165" s="101">
        <v>0</v>
      </c>
      <c r="C165" s="101">
        <v>54823.57</v>
      </c>
      <c r="D165" s="29">
        <v>158553.29999999999</v>
      </c>
      <c r="E165" s="29">
        <v>914841.4</v>
      </c>
      <c r="F165" s="29">
        <v>-756288.10000000009</v>
      </c>
      <c r="G165" s="32">
        <v>-0.82669999999999999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22" t="s">
        <v>288</v>
      </c>
      <c r="B166" s="101">
        <v>0</v>
      </c>
      <c r="C166" s="101">
        <v>0</v>
      </c>
      <c r="D166" s="29">
        <v>1954931</v>
      </c>
      <c r="E166" s="29">
        <v>240000</v>
      </c>
      <c r="F166" s="29">
        <v>1714931</v>
      </c>
      <c r="G166" s="32">
        <v>7.1455000000000002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11" t="s">
        <v>276</v>
      </c>
      <c r="B167" s="99">
        <v>5316830.7900000019</v>
      </c>
      <c r="C167" s="99">
        <v>3205237.3300000005</v>
      </c>
      <c r="D167" s="35">
        <v>80366395.510000005</v>
      </c>
      <c r="E167" s="35">
        <v>9600157.160000002</v>
      </c>
      <c r="F167" s="35">
        <v>70766238.350000009</v>
      </c>
      <c r="G167" s="21">
        <v>7.3713999999999995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11" t="s">
        <v>277</v>
      </c>
      <c r="B168" s="42">
        <v>81401077.370000005</v>
      </c>
      <c r="C168" s="42">
        <v>95371137.48999998</v>
      </c>
      <c r="D168" s="19">
        <v>888893626.0200001</v>
      </c>
      <c r="E168" s="19">
        <v>867902926.23000002</v>
      </c>
      <c r="F168" s="19">
        <v>20990699.790000074</v>
      </c>
      <c r="G168" s="20">
        <v>2.4199999999999999E-2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A169"/>
      <c r="B169" s="100"/>
      <c r="C169" s="100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6">
      <c r="A170" s="94" t="s">
        <v>278</v>
      </c>
      <c r="B170" s="42"/>
      <c r="C170" s="42"/>
      <c r="D170" s="19"/>
      <c r="E170" s="19"/>
      <c r="F170" s="19"/>
      <c r="G170" s="20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5" customHeight="1">
      <c r="A171" s="11" t="s">
        <v>44</v>
      </c>
      <c r="B171" s="42">
        <v>15008217.149999999</v>
      </c>
      <c r="C171" s="42">
        <v>9331608.1999999993</v>
      </c>
      <c r="D171" s="19">
        <v>192689171.05000001</v>
      </c>
      <c r="E171" s="19">
        <v>137822565.15000001</v>
      </c>
      <c r="F171" s="19">
        <v>54866605.900000006</v>
      </c>
      <c r="G171" s="20">
        <v>0.3980999999999999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5" customHeight="1">
      <c r="A172" s="11" t="s">
        <v>276</v>
      </c>
      <c r="B172" s="99">
        <v>2031551.84</v>
      </c>
      <c r="C172" s="99">
        <v>8594718.7799999993</v>
      </c>
      <c r="D172" s="24">
        <v>27451267.68</v>
      </c>
      <c r="E172" s="24">
        <v>45893864.559999995</v>
      </c>
      <c r="F172" s="24">
        <v>-18442596.879999995</v>
      </c>
      <c r="G172" s="21">
        <v>-0.40190000000000003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5" customHeight="1">
      <c r="A173" s="11" t="s">
        <v>279</v>
      </c>
      <c r="B173" s="42">
        <v>17039768.989999998</v>
      </c>
      <c r="C173" s="42">
        <v>17926326.979999997</v>
      </c>
      <c r="D173" s="19">
        <v>220140438.73000002</v>
      </c>
      <c r="E173" s="19">
        <v>183716429.71000001</v>
      </c>
      <c r="F173" s="19">
        <v>36424009.020000011</v>
      </c>
      <c r="G173" s="20">
        <v>0.19829999999999992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5" customHeight="1">
      <c r="A174"/>
      <c r="B174" s="100"/>
      <c r="C174" s="100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5" customHeight="1">
      <c r="A175" s="94" t="s">
        <v>280</v>
      </c>
      <c r="B175" s="100"/>
      <c r="C175" s="100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5" customHeight="1">
      <c r="A176" s="11" t="s">
        <v>44</v>
      </c>
      <c r="B176" s="42">
        <v>5843323</v>
      </c>
      <c r="C176" s="42">
        <v>7317460.6299999999</v>
      </c>
      <c r="D176" s="19">
        <v>45545218.089999996</v>
      </c>
      <c r="E176" s="19">
        <v>45741609.950000003</v>
      </c>
      <c r="F176" s="19">
        <v>-196391.86000000685</v>
      </c>
      <c r="G176" s="20">
        <v>-4.2999999999999705E-3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5" customHeight="1">
      <c r="A177" s="11" t="s">
        <v>215</v>
      </c>
      <c r="B177" s="102">
        <v>0</v>
      </c>
      <c r="C177" s="102">
        <v>0</v>
      </c>
      <c r="D177" s="11">
        <v>0</v>
      </c>
      <c r="E177" s="11">
        <v>0</v>
      </c>
      <c r="F177" s="11">
        <v>0</v>
      </c>
      <c r="G177" s="20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5" customHeight="1">
      <c r="A178" s="11" t="s">
        <v>216</v>
      </c>
      <c r="B178" s="102">
        <v>0</v>
      </c>
      <c r="C178" s="102">
        <v>0</v>
      </c>
      <c r="D178" s="11">
        <v>0</v>
      </c>
      <c r="E178" s="11">
        <v>0</v>
      </c>
      <c r="F178" s="11">
        <v>0</v>
      </c>
      <c r="G178" s="20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5" customHeight="1">
      <c r="A179" s="11" t="s">
        <v>217</v>
      </c>
      <c r="B179" s="102">
        <v>0</v>
      </c>
      <c r="C179" s="102">
        <v>0</v>
      </c>
      <c r="D179" s="11">
        <v>0</v>
      </c>
      <c r="E179" s="11">
        <v>0</v>
      </c>
      <c r="F179" s="11">
        <v>0</v>
      </c>
      <c r="G179" s="20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5" customHeight="1">
      <c r="A180" s="11" t="s">
        <v>47</v>
      </c>
      <c r="B180" s="99">
        <v>951385.27</v>
      </c>
      <c r="C180" s="99">
        <v>1085537.8</v>
      </c>
      <c r="D180" s="24">
        <v>8404108.5099999998</v>
      </c>
      <c r="E180" s="24">
        <v>8769419.9400000013</v>
      </c>
      <c r="F180" s="24">
        <v>-365311.43000000156</v>
      </c>
      <c r="G180" s="21">
        <v>-4.1699999999999959E-2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11" t="s">
        <v>48</v>
      </c>
      <c r="B181" s="42">
        <v>6794708.2699999996</v>
      </c>
      <c r="C181" s="42">
        <v>8402998.4299999997</v>
      </c>
      <c r="D181" s="19">
        <v>53949326.599999994</v>
      </c>
      <c r="E181" s="19">
        <v>54511029.890000001</v>
      </c>
      <c r="F181" s="19">
        <v>-561703.29000000842</v>
      </c>
      <c r="G181" s="20">
        <v>-1.0299999999999976E-2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11"/>
      <c r="B182" s="98" t="s">
        <v>0</v>
      </c>
      <c r="C182" s="98" t="s">
        <v>0</v>
      </c>
      <c r="D182" s="11"/>
      <c r="E182" s="11"/>
      <c r="F182" s="11"/>
      <c r="G182" s="20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5" customHeight="1">
      <c r="A183" s="94" t="s">
        <v>49</v>
      </c>
      <c r="B183" s="98"/>
      <c r="C183" s="98"/>
      <c r="D183" s="11"/>
      <c r="E183" s="11"/>
      <c r="F183" s="11"/>
      <c r="G183" s="20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5" customHeight="1">
      <c r="A184" s="11" t="s">
        <v>44</v>
      </c>
      <c r="B184" s="42">
        <v>482375.76</v>
      </c>
      <c r="C184" s="42">
        <v>794048.6</v>
      </c>
      <c r="D184" s="19">
        <v>2940224.34</v>
      </c>
      <c r="E184" s="19">
        <v>4024276.4200000004</v>
      </c>
      <c r="F184" s="19">
        <v>-1084052.0800000005</v>
      </c>
      <c r="G184" s="20">
        <v>-0.26939999999999997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5" customHeight="1">
      <c r="A185" s="11" t="s">
        <v>215</v>
      </c>
      <c r="B185" s="102">
        <v>0</v>
      </c>
      <c r="C185" s="102">
        <v>0</v>
      </c>
      <c r="D185" s="11">
        <v>0</v>
      </c>
      <c r="E185" s="11">
        <v>0</v>
      </c>
      <c r="F185" s="11">
        <v>0</v>
      </c>
      <c r="G185" s="20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5" customHeight="1">
      <c r="A186" s="11" t="s">
        <v>216</v>
      </c>
      <c r="B186" s="102">
        <v>0</v>
      </c>
      <c r="C186" s="102">
        <v>0</v>
      </c>
      <c r="D186" s="11">
        <v>0</v>
      </c>
      <c r="E186" s="11">
        <v>0</v>
      </c>
      <c r="F186" s="11">
        <v>0</v>
      </c>
      <c r="G186" s="20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5" customHeight="1">
      <c r="A187" s="11" t="s">
        <v>217</v>
      </c>
      <c r="B187" s="102">
        <v>0</v>
      </c>
      <c r="C187" s="102">
        <v>0</v>
      </c>
      <c r="D187" s="11">
        <v>0</v>
      </c>
      <c r="E187" s="11">
        <v>0</v>
      </c>
      <c r="F187" s="11">
        <v>0</v>
      </c>
      <c r="G187" s="20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5" customHeight="1">
      <c r="A188" s="11" t="s">
        <v>47</v>
      </c>
      <c r="B188" s="99">
        <v>138513.10999999999</v>
      </c>
      <c r="C188" s="99">
        <v>230275.74</v>
      </c>
      <c r="D188" s="24">
        <v>1354906.3199999998</v>
      </c>
      <c r="E188" s="24">
        <v>1835070.5999999999</v>
      </c>
      <c r="F188" s="24">
        <v>-480164.28</v>
      </c>
      <c r="G188" s="21">
        <v>-0.26170000000000004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5" customHeight="1">
      <c r="A189" s="11" t="s">
        <v>50</v>
      </c>
      <c r="B189" s="42">
        <v>620888.87</v>
      </c>
      <c r="C189" s="42">
        <v>1024324.34</v>
      </c>
      <c r="D189" s="19">
        <v>4295130.66</v>
      </c>
      <c r="E189" s="19">
        <v>5859347.0200000005</v>
      </c>
      <c r="F189" s="19">
        <v>-1564216.3600000006</v>
      </c>
      <c r="G189" s="20">
        <v>-0.26700000000000002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5" customHeight="1">
      <c r="A190" s="11"/>
      <c r="B190" s="42"/>
      <c r="C190" s="42"/>
      <c r="D190" s="19"/>
      <c r="E190" s="19"/>
      <c r="F190" s="19"/>
      <c r="G190" s="20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5" customHeight="1">
      <c r="A191" s="94" t="s">
        <v>51</v>
      </c>
      <c r="B191" s="42"/>
      <c r="C191" s="42"/>
      <c r="D191" s="19"/>
      <c r="E191" s="19"/>
      <c r="F191" s="19"/>
      <c r="G191" s="20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5" customHeight="1">
      <c r="A192" s="11" t="s">
        <v>44</v>
      </c>
      <c r="B192" s="42">
        <v>12736291.16</v>
      </c>
      <c r="C192" s="42">
        <v>10548089.050000001</v>
      </c>
      <c r="D192" s="19">
        <v>78256995.679999992</v>
      </c>
      <c r="E192" s="19">
        <v>77885940.989999995</v>
      </c>
      <c r="F192" s="42">
        <v>371054.68999999762</v>
      </c>
      <c r="G192" s="20">
        <v>4.7999999999999154E-3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5" customHeight="1">
      <c r="A193" s="11" t="s">
        <v>52</v>
      </c>
      <c r="B193" s="98">
        <v>5604545.4299999997</v>
      </c>
      <c r="C193" s="98">
        <v>6373318.0499999998</v>
      </c>
      <c r="D193" s="11">
        <v>47388497.579999998</v>
      </c>
      <c r="E193" s="11">
        <v>50900441.890000001</v>
      </c>
      <c r="F193" s="98">
        <v>-3511944.3100000024</v>
      </c>
      <c r="G193" s="20">
        <v>-6.899999999999995E-2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5" customHeight="1">
      <c r="A194" s="11" t="s">
        <v>53</v>
      </c>
      <c r="B194" s="98">
        <v>3000000</v>
      </c>
      <c r="C194" s="98">
        <v>3000000</v>
      </c>
      <c r="D194" s="11">
        <v>21000000</v>
      </c>
      <c r="E194" s="11">
        <v>21000000</v>
      </c>
      <c r="F194" s="98">
        <v>0</v>
      </c>
      <c r="G194" s="20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5" customHeight="1">
      <c r="A195" s="11" t="s">
        <v>217</v>
      </c>
      <c r="B195" s="98">
        <v>0</v>
      </c>
      <c r="C195" s="98">
        <v>0</v>
      </c>
      <c r="D195" s="11">
        <v>0</v>
      </c>
      <c r="E195" s="11">
        <v>0</v>
      </c>
      <c r="F195" s="98">
        <v>0</v>
      </c>
      <c r="G195" s="20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5" customHeight="1">
      <c r="A196" s="11" t="s">
        <v>54</v>
      </c>
      <c r="B196" s="99">
        <v>0</v>
      </c>
      <c r="C196" s="99">
        <v>0</v>
      </c>
      <c r="D196" s="24">
        <v>0</v>
      </c>
      <c r="E196" s="24">
        <v>0</v>
      </c>
      <c r="F196" s="99">
        <v>0</v>
      </c>
      <c r="G196" s="21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5" customHeight="1">
      <c r="A197" s="11" t="s">
        <v>55</v>
      </c>
      <c r="B197" s="42">
        <v>21340836.59</v>
      </c>
      <c r="C197" s="42">
        <v>19921407.100000001</v>
      </c>
      <c r="D197" s="19">
        <v>146645493.25999999</v>
      </c>
      <c r="E197" s="19">
        <v>149786382.88</v>
      </c>
      <c r="F197" s="19">
        <v>-3140889.6200000048</v>
      </c>
      <c r="G197" s="20">
        <v>-2.1000000000000019E-2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5" customHeight="1">
      <c r="A198" s="11"/>
      <c r="B198" s="42"/>
      <c r="C198" s="42"/>
      <c r="D198" s="19"/>
      <c r="E198" s="19"/>
      <c r="F198" s="19"/>
      <c r="G198" s="20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5" customHeight="1">
      <c r="A199" s="11"/>
      <c r="B199" s="98"/>
      <c r="C199" s="98"/>
      <c r="D199" s="11"/>
      <c r="E199" s="11"/>
      <c r="F199" s="11"/>
      <c r="G199" s="20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5" customHeight="1">
      <c r="A200" s="11" t="s">
        <v>40</v>
      </c>
      <c r="B200" s="98"/>
      <c r="C200" s="98"/>
      <c r="D200" s="11"/>
      <c r="E200" s="11"/>
      <c r="F200" s="11"/>
      <c r="G200" s="20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5" customHeight="1">
      <c r="A201" s="11" t="s">
        <v>285</v>
      </c>
      <c r="B201" s="98"/>
      <c r="C201" s="98"/>
      <c r="D201" s="11"/>
      <c r="E201" s="11"/>
      <c r="F201" s="11"/>
      <c r="G201" s="20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5" customHeight="1">
      <c r="A202" s="11"/>
      <c r="B202" s="98"/>
      <c r="C202" s="98"/>
      <c r="D202" s="11"/>
      <c r="E202" s="11"/>
      <c r="F202" s="11"/>
      <c r="G202" s="20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5" customHeight="1">
      <c r="A203" s="95" t="s">
        <v>341</v>
      </c>
      <c r="B203" s="98"/>
      <c r="C203" s="98"/>
      <c r="D203" s="11"/>
      <c r="E203" s="11"/>
      <c r="F203" s="11"/>
      <c r="G203" s="20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5" customHeight="1">
      <c r="A204" s="95" t="s">
        <v>330</v>
      </c>
      <c r="B204" s="98"/>
      <c r="C204" s="98"/>
      <c r="D204" s="11"/>
      <c r="E204" s="11"/>
      <c r="F204" s="11"/>
      <c r="G204" s="20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5" customHeight="1">
      <c r="A205" s="7"/>
      <c r="B205" s="103"/>
      <c r="C205" s="103"/>
      <c r="D205" s="7" t="s">
        <v>340</v>
      </c>
      <c r="E205" s="7" t="s">
        <v>331</v>
      </c>
      <c r="F205" s="7" t="s">
        <v>41</v>
      </c>
      <c r="G205" s="7" t="s">
        <v>41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5" customHeight="1">
      <c r="A206" s="7"/>
      <c r="B206" s="103" t="s">
        <v>310</v>
      </c>
      <c r="C206" s="103" t="s">
        <v>347</v>
      </c>
      <c r="D206" s="7" t="s">
        <v>42</v>
      </c>
      <c r="E206" s="7" t="s">
        <v>42</v>
      </c>
      <c r="F206" s="7" t="s">
        <v>43</v>
      </c>
      <c r="G206" s="7" t="s">
        <v>43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5" customHeight="1">
      <c r="A207" s="7"/>
      <c r="B207" s="104">
        <v>2014</v>
      </c>
      <c r="C207" s="104">
        <v>2013</v>
      </c>
      <c r="D207" s="40">
        <v>41820</v>
      </c>
      <c r="E207" s="41">
        <v>41455</v>
      </c>
      <c r="F207" s="10" t="s">
        <v>13</v>
      </c>
      <c r="G207" s="10" t="s">
        <v>10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5" customHeight="1">
      <c r="A208" s="11"/>
      <c r="B208" s="98"/>
      <c r="C208" s="98"/>
      <c r="D208" s="11"/>
      <c r="E208" s="11"/>
      <c r="F208" s="11"/>
      <c r="G208" s="20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5" customHeight="1">
      <c r="A209" s="94" t="s">
        <v>56</v>
      </c>
      <c r="B209" s="98"/>
      <c r="C209" s="98"/>
      <c r="D209" s="11"/>
      <c r="E209" s="11"/>
      <c r="F209" s="11"/>
      <c r="G209" s="20"/>
      <c r="L209" s="3"/>
      <c r="M209" s="3"/>
      <c r="N209" s="3"/>
      <c r="O209" s="3" t="s">
        <v>39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5" customHeight="1">
      <c r="A210" s="22" t="s">
        <v>44</v>
      </c>
      <c r="B210" s="42">
        <v>0</v>
      </c>
      <c r="C210" s="42">
        <v>0</v>
      </c>
      <c r="D210" s="19">
        <v>0</v>
      </c>
      <c r="E210" s="19">
        <v>0</v>
      </c>
      <c r="F210" s="19">
        <v>0</v>
      </c>
      <c r="G210" s="20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11" t="s">
        <v>57</v>
      </c>
      <c r="B211" s="98">
        <v>18511068.170000002</v>
      </c>
      <c r="C211" s="98">
        <v>23366829.960000001</v>
      </c>
      <c r="D211" s="11">
        <v>167143670.56</v>
      </c>
      <c r="E211" s="11">
        <v>168402355.38</v>
      </c>
      <c r="F211" s="11">
        <v>-1258684.8199999928</v>
      </c>
      <c r="G211" s="20">
        <v>-7.4999999999999512E-3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11" t="s">
        <v>46</v>
      </c>
      <c r="B212" s="98">
        <v>4000000</v>
      </c>
      <c r="C212" s="98">
        <v>4137580.05</v>
      </c>
      <c r="D212" s="11">
        <v>30980737.849999998</v>
      </c>
      <c r="E212" s="11">
        <v>31123007.350000001</v>
      </c>
      <c r="F212" s="11">
        <v>-142269.50000000373</v>
      </c>
      <c r="G212" s="20">
        <v>-4.6000000000000485E-3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11" t="s">
        <v>58</v>
      </c>
      <c r="B213" s="98">
        <v>0</v>
      </c>
      <c r="C213" s="98">
        <v>0</v>
      </c>
      <c r="D213" s="11">
        <v>3050000</v>
      </c>
      <c r="E213" s="11">
        <v>3050000</v>
      </c>
      <c r="F213" s="11">
        <v>0</v>
      </c>
      <c r="G213" s="20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11" t="s">
        <v>47</v>
      </c>
      <c r="B214" s="98">
        <v>1517999.18</v>
      </c>
      <c r="C214" s="98">
        <v>1517999.18</v>
      </c>
      <c r="D214" s="11">
        <v>35929432.719999999</v>
      </c>
      <c r="E214" s="11">
        <v>36486632.850000001</v>
      </c>
      <c r="F214" s="11">
        <v>-557200.13000000268</v>
      </c>
      <c r="G214" s="20">
        <v>-1.529999999999998E-2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11" t="s">
        <v>59</v>
      </c>
      <c r="B215" s="98">
        <v>200090.13</v>
      </c>
      <c r="C215" s="98">
        <v>229529.58000000002</v>
      </c>
      <c r="D215" s="11">
        <v>1778092.31</v>
      </c>
      <c r="E215" s="11">
        <v>1653334.93</v>
      </c>
      <c r="F215" s="11">
        <v>124757.38000000012</v>
      </c>
      <c r="G215" s="20">
        <v>7.5499999999999901E-2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11" t="s">
        <v>60</v>
      </c>
      <c r="B216" s="98">
        <v>381186.80999999994</v>
      </c>
      <c r="C216" s="98">
        <v>430080.67</v>
      </c>
      <c r="D216" s="11">
        <v>3363646.3800000004</v>
      </c>
      <c r="E216" s="11">
        <v>3101212.3699999996</v>
      </c>
      <c r="F216" s="11">
        <v>262434.01000000071</v>
      </c>
      <c r="G216" s="20">
        <v>8.4600000000000009E-2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11" t="s">
        <v>61</v>
      </c>
      <c r="B217" s="98">
        <v>-269.3</v>
      </c>
      <c r="C217" s="98">
        <v>763094.9</v>
      </c>
      <c r="D217" s="11">
        <v>1655916.71</v>
      </c>
      <c r="E217" s="11">
        <v>5758522.2300000004</v>
      </c>
      <c r="F217" s="11">
        <v>-4102605.5200000005</v>
      </c>
      <c r="G217" s="20">
        <v>-0.71239999999999992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11" t="s">
        <v>62</v>
      </c>
      <c r="B218" s="98">
        <v>24693.58</v>
      </c>
      <c r="C218" s="98">
        <v>24046.799999999999</v>
      </c>
      <c r="D218" s="11">
        <v>122531.79</v>
      </c>
      <c r="E218" s="11">
        <v>137115.32999999999</v>
      </c>
      <c r="F218" s="11">
        <v>-14583.539999999994</v>
      </c>
      <c r="G218" s="20">
        <v>-0.10640000000000005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11" t="s">
        <v>63</v>
      </c>
      <c r="B219" s="98">
        <v>9531.7199999999993</v>
      </c>
      <c r="C219" s="98">
        <v>9282.06</v>
      </c>
      <c r="D219" s="11">
        <v>47297.279999999999</v>
      </c>
      <c r="E219" s="11">
        <v>52926.529999999992</v>
      </c>
      <c r="F219" s="11">
        <v>-5629.2499999999927</v>
      </c>
      <c r="G219" s="20">
        <v>-0.10640000000000005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11" t="s">
        <v>64</v>
      </c>
      <c r="B220" s="98">
        <v>127738.29</v>
      </c>
      <c r="C220" s="98">
        <v>127738.29</v>
      </c>
      <c r="D220" s="11">
        <v>972856.87999999989</v>
      </c>
      <c r="E220" s="11">
        <v>972856.87999999989</v>
      </c>
      <c r="F220" s="11">
        <v>0</v>
      </c>
      <c r="G220" s="20">
        <v>0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11" t="s">
        <v>65</v>
      </c>
      <c r="B221" s="98">
        <v>97613.09</v>
      </c>
      <c r="C221" s="98">
        <v>142994.79999999999</v>
      </c>
      <c r="D221" s="11">
        <v>1028001.08</v>
      </c>
      <c r="E221" s="11">
        <v>1015057.8800000001</v>
      </c>
      <c r="F221" s="11">
        <v>12943.199999999837</v>
      </c>
      <c r="G221" s="20">
        <v>1.2799999999999923E-2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11" t="s">
        <v>66</v>
      </c>
      <c r="B222" s="98">
        <v>0</v>
      </c>
      <c r="C222" s="98">
        <v>0</v>
      </c>
      <c r="D222" s="11">
        <v>5750000</v>
      </c>
      <c r="E222" s="11">
        <v>5750000</v>
      </c>
      <c r="F222" s="11">
        <v>0</v>
      </c>
      <c r="G222" s="20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11" t="s">
        <v>231</v>
      </c>
      <c r="B223" s="98">
        <v>7344.5</v>
      </c>
      <c r="C223" s="98">
        <v>9456.99</v>
      </c>
      <c r="D223" s="11">
        <v>94405.59</v>
      </c>
      <c r="E223" s="11">
        <v>94003.969999999943</v>
      </c>
      <c r="F223" s="11">
        <v>401.62000000005355</v>
      </c>
      <c r="G223" s="20">
        <v>4.2999999999999705E-3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22" t="s">
        <v>67</v>
      </c>
      <c r="B224" s="98">
        <v>0</v>
      </c>
      <c r="C224" s="98">
        <v>0</v>
      </c>
      <c r="D224" s="11">
        <v>0</v>
      </c>
      <c r="E224" s="11">
        <v>0</v>
      </c>
      <c r="F224" s="11">
        <v>0</v>
      </c>
      <c r="G224" s="20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11" t="s">
        <v>68</v>
      </c>
      <c r="B225" s="101">
        <v>1138944.3</v>
      </c>
      <c r="C225" s="101">
        <v>53619.47</v>
      </c>
      <c r="D225" s="29">
        <v>5040642.84</v>
      </c>
      <c r="E225" s="29">
        <v>4882187.29</v>
      </c>
      <c r="F225" s="29">
        <v>158455.54999999981</v>
      </c>
      <c r="G225" s="32">
        <v>3.2499999999999973E-2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11" t="s">
        <v>228</v>
      </c>
      <c r="B226" s="101">
        <v>0</v>
      </c>
      <c r="C226" s="101">
        <v>0</v>
      </c>
      <c r="D226" s="29">
        <v>0</v>
      </c>
      <c r="E226" s="29">
        <v>0</v>
      </c>
      <c r="F226" s="29">
        <v>0</v>
      </c>
      <c r="G226" s="32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11" t="s">
        <v>69</v>
      </c>
      <c r="B227" s="105">
        <v>26015940.469999995</v>
      </c>
      <c r="C227" s="105">
        <v>30812252.749999996</v>
      </c>
      <c r="D227" s="30">
        <v>256957231.99000001</v>
      </c>
      <c r="E227" s="30">
        <v>262479212.98999998</v>
      </c>
      <c r="F227" s="30">
        <v>-5521980.9999999991</v>
      </c>
      <c r="G227" s="33">
        <v>-2.1000000000000019E-2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A228"/>
      <c r="B228" s="100"/>
      <c r="C228" s="100"/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6">
      <c r="A229" s="94" t="s">
        <v>70</v>
      </c>
      <c r="B229" s="98"/>
      <c r="C229" s="98"/>
      <c r="D229" s="11"/>
      <c r="E229" s="11"/>
      <c r="F229" s="11"/>
      <c r="G229" s="20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11" t="s">
        <v>44</v>
      </c>
      <c r="B230" s="42">
        <v>533257.18000000005</v>
      </c>
      <c r="C230" s="42">
        <v>680239.44</v>
      </c>
      <c r="D230" s="19">
        <v>5731863.1499999994</v>
      </c>
      <c r="E230" s="19">
        <v>3824186.35</v>
      </c>
      <c r="F230" s="19">
        <v>1907676.7999999993</v>
      </c>
      <c r="G230" s="20">
        <v>0.49879999999999991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11" t="s">
        <v>57</v>
      </c>
      <c r="B231" s="98">
        <v>3407663.36</v>
      </c>
      <c r="C231" s="98">
        <v>3235374.2</v>
      </c>
      <c r="D231" s="11">
        <v>29467293.59</v>
      </c>
      <c r="E231" s="11">
        <v>31993220.540000003</v>
      </c>
      <c r="F231" s="11">
        <v>-2525926.950000003</v>
      </c>
      <c r="G231" s="20">
        <v>-7.8999999999999959E-2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11" t="s">
        <v>71</v>
      </c>
      <c r="B232" s="98">
        <v>943218.5</v>
      </c>
      <c r="C232" s="98">
        <v>1139731</v>
      </c>
      <c r="D232" s="11">
        <v>8795901.5</v>
      </c>
      <c r="E232" s="11">
        <v>8847895.5</v>
      </c>
      <c r="F232" s="11">
        <v>-51994</v>
      </c>
      <c r="G232" s="20">
        <v>-5.9000000000000163E-3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11" t="s">
        <v>58</v>
      </c>
      <c r="B233" s="98">
        <v>1420</v>
      </c>
      <c r="C233" s="98">
        <v>1620</v>
      </c>
      <c r="D233" s="11">
        <v>13120</v>
      </c>
      <c r="E233" s="11">
        <v>14260</v>
      </c>
      <c r="F233" s="11">
        <v>-1140</v>
      </c>
      <c r="G233" s="20">
        <v>-7.9899999999999971E-2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11" t="s">
        <v>247</v>
      </c>
      <c r="B234" s="98">
        <v>693976</v>
      </c>
      <c r="C234" s="98">
        <v>838912</v>
      </c>
      <c r="D234" s="11">
        <v>6436760</v>
      </c>
      <c r="E234" s="11">
        <v>6482324</v>
      </c>
      <c r="F234" s="11">
        <v>-45564</v>
      </c>
      <c r="G234" s="20">
        <v>-7.0000000000000062E-3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11" t="s">
        <v>47</v>
      </c>
      <c r="B235" s="98">
        <v>1356196.92</v>
      </c>
      <c r="C235" s="98">
        <v>1218832.23</v>
      </c>
      <c r="D235" s="11">
        <v>17245618.789999999</v>
      </c>
      <c r="E235" s="11">
        <v>16732165.43</v>
      </c>
      <c r="F235" s="11">
        <v>513453.3599999994</v>
      </c>
      <c r="G235" s="20">
        <v>3.069999999999995E-2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11" t="s">
        <v>244</v>
      </c>
      <c r="B236" s="98">
        <v>168</v>
      </c>
      <c r="C236" s="98">
        <v>96</v>
      </c>
      <c r="D236" s="11">
        <v>1224</v>
      </c>
      <c r="E236" s="11">
        <v>1224</v>
      </c>
      <c r="F236" s="11">
        <v>0</v>
      </c>
      <c r="G236" s="20">
        <v>0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22" t="s">
        <v>45</v>
      </c>
      <c r="B237" s="98">
        <v>0</v>
      </c>
      <c r="C237" s="98">
        <v>0</v>
      </c>
      <c r="D237" s="11">
        <v>0</v>
      </c>
      <c r="E237" s="11">
        <v>0</v>
      </c>
      <c r="F237" s="11">
        <v>0</v>
      </c>
      <c r="G237" s="20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22" t="s">
        <v>72</v>
      </c>
      <c r="B238" s="98">
        <v>0</v>
      </c>
      <c r="C238" s="98">
        <v>0</v>
      </c>
      <c r="D238" s="11">
        <v>0</v>
      </c>
      <c r="E238" s="11">
        <v>0</v>
      </c>
      <c r="F238" s="11">
        <v>0</v>
      </c>
      <c r="G238" s="20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11" t="s">
        <v>73</v>
      </c>
      <c r="B239" s="98">
        <v>28632</v>
      </c>
      <c r="C239" s="98">
        <v>27614</v>
      </c>
      <c r="D239" s="11">
        <v>280211</v>
      </c>
      <c r="E239" s="11">
        <v>271151</v>
      </c>
      <c r="F239" s="11">
        <v>9060</v>
      </c>
      <c r="G239" s="20">
        <v>3.3400000000000096E-2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11" t="s">
        <v>74</v>
      </c>
      <c r="B240" s="98">
        <v>16099.2</v>
      </c>
      <c r="C240" s="98">
        <v>14449.1</v>
      </c>
      <c r="D240" s="11">
        <v>475247.60000000003</v>
      </c>
      <c r="E240" s="11">
        <v>636711.74</v>
      </c>
      <c r="F240" s="11">
        <v>-161464.13999999996</v>
      </c>
      <c r="G240" s="20">
        <v>-0.25360000000000005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11" t="s">
        <v>75</v>
      </c>
      <c r="B241" s="98">
        <v>0</v>
      </c>
      <c r="C241" s="98">
        <v>0</v>
      </c>
      <c r="D241" s="11">
        <v>0</v>
      </c>
      <c r="E241" s="11">
        <v>0</v>
      </c>
      <c r="F241" s="11">
        <v>0</v>
      </c>
      <c r="G241" s="20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11" t="s">
        <v>236</v>
      </c>
      <c r="B242" s="98">
        <v>22642</v>
      </c>
      <c r="C242" s="98">
        <v>30738.5</v>
      </c>
      <c r="D242" s="11">
        <v>203412.5</v>
      </c>
      <c r="E242" s="11">
        <v>222858</v>
      </c>
      <c r="F242" s="11">
        <v>-19445.5</v>
      </c>
      <c r="G242" s="20">
        <v>-8.7300000000000044E-2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11" t="s">
        <v>76</v>
      </c>
      <c r="B243" s="98">
        <v>16332</v>
      </c>
      <c r="C243" s="98">
        <v>18618</v>
      </c>
      <c r="D243" s="11">
        <v>146226</v>
      </c>
      <c r="E243" s="11">
        <v>144438</v>
      </c>
      <c r="F243" s="11">
        <v>1788</v>
      </c>
      <c r="G243" s="20">
        <v>1.2399999999999967E-2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11" t="s">
        <v>77</v>
      </c>
      <c r="B244" s="98">
        <v>34060</v>
      </c>
      <c r="C244" s="98">
        <v>45120</v>
      </c>
      <c r="D244" s="11">
        <v>310620</v>
      </c>
      <c r="E244" s="11">
        <v>335620</v>
      </c>
      <c r="F244" s="11">
        <v>-25000</v>
      </c>
      <c r="G244" s="20">
        <v>-7.4500000000000011E-2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22" t="s">
        <v>209</v>
      </c>
      <c r="B245" s="98">
        <v>875</v>
      </c>
      <c r="C245" s="98">
        <v>575</v>
      </c>
      <c r="D245" s="11">
        <v>6275</v>
      </c>
      <c r="E245" s="11">
        <v>7075</v>
      </c>
      <c r="F245" s="11">
        <v>-800</v>
      </c>
      <c r="G245" s="20">
        <v>-0.11309999999999998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22" t="s">
        <v>213</v>
      </c>
      <c r="B246" s="98">
        <v>4000</v>
      </c>
      <c r="C246" s="98">
        <v>4600</v>
      </c>
      <c r="D246" s="11">
        <v>38150</v>
      </c>
      <c r="E246" s="11">
        <v>40175</v>
      </c>
      <c r="F246" s="11">
        <v>-2025</v>
      </c>
      <c r="G246" s="20">
        <v>-5.04E-2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22" t="s">
        <v>227</v>
      </c>
      <c r="B247" s="98">
        <v>30251</v>
      </c>
      <c r="C247" s="98">
        <v>35484</v>
      </c>
      <c r="D247" s="11">
        <v>281520.71999999997</v>
      </c>
      <c r="E247" s="11">
        <v>290409.31999999995</v>
      </c>
      <c r="F247" s="11">
        <v>-8888.5999999999767</v>
      </c>
      <c r="G247" s="20">
        <v>-3.0599999999999961E-2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22" t="s">
        <v>210</v>
      </c>
      <c r="B248" s="98">
        <v>255081.5</v>
      </c>
      <c r="C248" s="98">
        <v>280887.5</v>
      </c>
      <c r="D248" s="11">
        <v>2363947.2799999998</v>
      </c>
      <c r="E248" s="11">
        <v>2415680.1800000002</v>
      </c>
      <c r="F248" s="11">
        <v>-51732.900000000373</v>
      </c>
      <c r="G248" s="20">
        <v>-2.1399999999999975E-2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06" t="s">
        <v>289</v>
      </c>
      <c r="B249" s="98">
        <v>96</v>
      </c>
      <c r="C249" s="98">
        <v>312</v>
      </c>
      <c r="D249" s="11">
        <v>2592</v>
      </c>
      <c r="E249" s="11">
        <v>3000</v>
      </c>
      <c r="F249" s="11">
        <v>-408</v>
      </c>
      <c r="G249" s="20">
        <v>-0.13600000000000001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11" t="s">
        <v>78</v>
      </c>
      <c r="B250" s="101">
        <v>0</v>
      </c>
      <c r="C250" s="101">
        <v>0</v>
      </c>
      <c r="D250" s="29">
        <v>0</v>
      </c>
      <c r="E250" s="29">
        <v>0</v>
      </c>
      <c r="F250" s="29">
        <v>0</v>
      </c>
      <c r="G250" s="32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11" t="s">
        <v>282</v>
      </c>
      <c r="B251" s="101">
        <v>196084.46</v>
      </c>
      <c r="C251" s="101">
        <v>333420.39</v>
      </c>
      <c r="D251" s="29">
        <v>2005753.8399999999</v>
      </c>
      <c r="E251" s="29">
        <v>3005826.8600000003</v>
      </c>
      <c r="F251" s="29">
        <v>-1000073.0200000005</v>
      </c>
      <c r="G251" s="32">
        <v>-0.3327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11" t="s">
        <v>239</v>
      </c>
      <c r="B252" s="101">
        <v>2352</v>
      </c>
      <c r="C252" s="101">
        <v>2448</v>
      </c>
      <c r="D252" s="29">
        <v>19800</v>
      </c>
      <c r="E252" s="29">
        <v>20280</v>
      </c>
      <c r="F252" s="29">
        <v>-480</v>
      </c>
      <c r="G252" s="32">
        <v>-2.3700000000000054E-2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07" t="s">
        <v>326</v>
      </c>
      <c r="B253" s="99">
        <v>384</v>
      </c>
      <c r="C253" s="99">
        <v>408</v>
      </c>
      <c r="D253" s="24">
        <v>3768</v>
      </c>
      <c r="E253" s="24">
        <v>2712</v>
      </c>
      <c r="F253" s="24">
        <v>1056</v>
      </c>
      <c r="G253" s="21">
        <v>0.38939999999999997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11" t="s">
        <v>79</v>
      </c>
      <c r="B254" s="42">
        <v>7542789.1200000001</v>
      </c>
      <c r="C254" s="42">
        <v>7909479.3600000003</v>
      </c>
      <c r="D254" s="19">
        <v>73829304.969999999</v>
      </c>
      <c r="E254" s="19">
        <v>75291212.919999987</v>
      </c>
      <c r="F254" s="19">
        <v>-1461907.9500000051</v>
      </c>
      <c r="G254" s="20">
        <v>-1.9399999999999973E-2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11"/>
      <c r="B255" s="98"/>
      <c r="C255" s="98"/>
      <c r="D255" s="11"/>
      <c r="E255" s="11"/>
      <c r="F255" s="11"/>
      <c r="G255" s="20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6">
      <c r="A256" s="94" t="s">
        <v>80</v>
      </c>
      <c r="B256" s="98"/>
      <c r="C256" s="98"/>
      <c r="D256" s="11"/>
      <c r="E256" s="11"/>
      <c r="F256" s="11"/>
      <c r="G256" s="20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11" t="s">
        <v>44</v>
      </c>
      <c r="B257" s="42">
        <v>0</v>
      </c>
      <c r="C257" s="42">
        <v>0</v>
      </c>
      <c r="D257" s="19">
        <v>0</v>
      </c>
      <c r="E257" s="19">
        <v>0</v>
      </c>
      <c r="F257" s="19">
        <v>0</v>
      </c>
      <c r="G257" s="32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11" t="s">
        <v>290</v>
      </c>
      <c r="B258" s="108">
        <v>630564.79</v>
      </c>
      <c r="C258" s="108">
        <v>930152.42</v>
      </c>
      <c r="D258" s="24">
        <v>5606686.3700000001</v>
      </c>
      <c r="E258" s="24">
        <v>5597771.4499999993</v>
      </c>
      <c r="F258" s="24">
        <v>8914.9200000008568</v>
      </c>
      <c r="G258" s="21">
        <v>1.6000000000000458E-3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11" t="s">
        <v>81</v>
      </c>
      <c r="B259" s="42">
        <v>630564.79</v>
      </c>
      <c r="C259" s="42">
        <v>930152.42</v>
      </c>
      <c r="D259" s="19">
        <v>5606686.3700000001</v>
      </c>
      <c r="E259" s="19">
        <v>5597771.4499999993</v>
      </c>
      <c r="F259" s="19">
        <v>8914.9200000008568</v>
      </c>
      <c r="G259" s="20">
        <v>1.6000000000000458E-3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11"/>
      <c r="B260" s="98"/>
      <c r="C260" s="98"/>
      <c r="D260" s="11"/>
      <c r="E260" s="11"/>
      <c r="F260" s="11"/>
      <c r="G260" s="20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6">
      <c r="A261" s="94" t="s">
        <v>82</v>
      </c>
      <c r="B261" s="98"/>
      <c r="C261" s="98"/>
      <c r="D261" s="11"/>
      <c r="E261" s="11"/>
      <c r="F261" s="11"/>
      <c r="G261" s="20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11" t="s">
        <v>44</v>
      </c>
      <c r="B262" s="42">
        <v>0</v>
      </c>
      <c r="C262" s="42">
        <v>3417.94</v>
      </c>
      <c r="D262" s="19">
        <v>100344965.40000002</v>
      </c>
      <c r="E262" s="19">
        <v>68713384.390000015</v>
      </c>
      <c r="F262" s="19">
        <v>31631581.010000005</v>
      </c>
      <c r="G262" s="20">
        <v>0.46029999999999993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11" t="s">
        <v>45</v>
      </c>
      <c r="B263" s="98">
        <v>0</v>
      </c>
      <c r="C263" s="98">
        <v>4494.03</v>
      </c>
      <c r="D263" s="11">
        <v>1409221.06</v>
      </c>
      <c r="E263" s="11">
        <v>1197693.4199999997</v>
      </c>
      <c r="F263" s="11">
        <v>211527.64000000036</v>
      </c>
      <c r="G263" s="20">
        <v>0.17660000000000009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11" t="s">
        <v>83</v>
      </c>
      <c r="B264" s="98">
        <v>0</v>
      </c>
      <c r="C264" s="98">
        <v>4494.04</v>
      </c>
      <c r="D264" s="11">
        <v>1409222.3</v>
      </c>
      <c r="E264" s="11">
        <v>1197694.47</v>
      </c>
      <c r="F264" s="11">
        <v>211527.83000000007</v>
      </c>
      <c r="G264" s="20">
        <v>0.17660000000000009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11" t="s">
        <v>84</v>
      </c>
      <c r="B265" s="98">
        <v>0</v>
      </c>
      <c r="C265" s="98">
        <v>8988.07</v>
      </c>
      <c r="D265" s="11">
        <v>2818444.4899999998</v>
      </c>
      <c r="E265" s="11">
        <v>2395389.2599999998</v>
      </c>
      <c r="F265" s="11">
        <v>423055.23</v>
      </c>
      <c r="G265" s="20">
        <v>0.17660000000000009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11" t="s">
        <v>217</v>
      </c>
      <c r="B266" s="98">
        <v>0</v>
      </c>
      <c r="C266" s="98">
        <v>0</v>
      </c>
      <c r="D266" s="11">
        <v>0</v>
      </c>
      <c r="E266" s="11">
        <v>0</v>
      </c>
      <c r="F266" s="11">
        <v>0</v>
      </c>
      <c r="G266" s="20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11" t="s">
        <v>251</v>
      </c>
      <c r="B267" s="98">
        <v>0</v>
      </c>
      <c r="C267" s="98">
        <v>0</v>
      </c>
      <c r="D267" s="11">
        <v>0</v>
      </c>
      <c r="E267" s="11">
        <v>0</v>
      </c>
      <c r="F267" s="11">
        <v>0</v>
      </c>
      <c r="G267" s="20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11" t="s">
        <v>85</v>
      </c>
      <c r="B268" s="98">
        <v>0</v>
      </c>
      <c r="C268" s="98">
        <v>0</v>
      </c>
      <c r="D268" s="11">
        <v>0</v>
      </c>
      <c r="E268" s="11">
        <v>1000</v>
      </c>
      <c r="F268" s="11">
        <v>-1000</v>
      </c>
      <c r="G268" s="20">
        <v>-1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11" t="s">
        <v>86</v>
      </c>
      <c r="B269" s="99">
        <v>0</v>
      </c>
      <c r="C269" s="99">
        <v>132.75</v>
      </c>
      <c r="D269" s="24">
        <v>157674.79999999999</v>
      </c>
      <c r="E269" s="24">
        <v>113574.01000000001</v>
      </c>
      <c r="F269" s="24">
        <v>44100.789999999979</v>
      </c>
      <c r="G269" s="21">
        <v>0.38830000000000009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11" t="s">
        <v>87</v>
      </c>
      <c r="B270" s="42">
        <v>0</v>
      </c>
      <c r="C270" s="42">
        <v>21526.829999999998</v>
      </c>
      <c r="D270" s="19">
        <v>106139528.05000001</v>
      </c>
      <c r="E270" s="19">
        <v>73618735.550000027</v>
      </c>
      <c r="F270" s="19">
        <v>32520792.500000004</v>
      </c>
      <c r="G270" s="20">
        <v>0.44169999999999998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11"/>
      <c r="B271" s="98"/>
      <c r="C271" s="98"/>
      <c r="D271" s="11"/>
      <c r="E271" s="11"/>
      <c r="F271" s="11"/>
      <c r="G271" s="20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6">
      <c r="A272" s="94" t="s">
        <v>88</v>
      </c>
      <c r="B272" s="98"/>
      <c r="C272" s="98"/>
      <c r="D272" s="11"/>
      <c r="E272" s="11"/>
      <c r="F272" s="11"/>
      <c r="G272" s="20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11" t="s">
        <v>44</v>
      </c>
      <c r="B273" s="42">
        <v>8028213.7599999998</v>
      </c>
      <c r="C273" s="42">
        <v>7182619.0300000003</v>
      </c>
      <c r="D273" s="19">
        <v>42441518.439999998</v>
      </c>
      <c r="E273" s="19">
        <v>41015486.689999998</v>
      </c>
      <c r="F273" s="19">
        <v>1426031.75</v>
      </c>
      <c r="G273" s="20">
        <v>3.4799999999999942E-2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11" t="s">
        <v>47</v>
      </c>
      <c r="B274" s="98">
        <v>29475</v>
      </c>
      <c r="C274" s="98">
        <v>32850</v>
      </c>
      <c r="D274" s="11">
        <v>193860</v>
      </c>
      <c r="E274" s="11">
        <v>207800</v>
      </c>
      <c r="F274" s="11">
        <v>-13940</v>
      </c>
      <c r="G274" s="20">
        <v>-6.7100000000000048E-2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11" t="s">
        <v>45</v>
      </c>
      <c r="B275" s="98">
        <v>193835</v>
      </c>
      <c r="C275" s="98">
        <v>179985</v>
      </c>
      <c r="D275" s="11">
        <v>1455770</v>
      </c>
      <c r="E275" s="11">
        <v>1415635</v>
      </c>
      <c r="F275" s="11">
        <v>40135</v>
      </c>
      <c r="G275" s="20">
        <v>2.8399999999999981E-2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11" t="s">
        <v>89</v>
      </c>
      <c r="B276" s="99">
        <v>740994.74</v>
      </c>
      <c r="C276" s="99">
        <v>647280.66</v>
      </c>
      <c r="D276" s="24">
        <v>3936892.51</v>
      </c>
      <c r="E276" s="24">
        <v>3722886.2800000003</v>
      </c>
      <c r="F276" s="24">
        <v>214006.22999999952</v>
      </c>
      <c r="G276" s="21">
        <v>5.7500000000000107E-2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11" t="s">
        <v>90</v>
      </c>
      <c r="B277" s="42">
        <v>8992518.5</v>
      </c>
      <c r="C277" s="42">
        <v>8042734.6900000004</v>
      </c>
      <c r="D277" s="19">
        <v>48028040.949999996</v>
      </c>
      <c r="E277" s="19">
        <v>46361807.969999999</v>
      </c>
      <c r="F277" s="19">
        <v>1666232.9799999995</v>
      </c>
      <c r="G277" s="20">
        <v>3.5900000000000043E-2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11"/>
      <c r="B278" s="42"/>
      <c r="C278" s="42"/>
      <c r="D278" s="19"/>
      <c r="E278" s="19"/>
      <c r="F278" s="19"/>
      <c r="G278" s="20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6">
      <c r="A279" s="94" t="s">
        <v>297</v>
      </c>
      <c r="B279" s="42"/>
      <c r="C279" s="42"/>
      <c r="D279" s="19"/>
      <c r="E279" s="19"/>
      <c r="F279" s="19"/>
      <c r="G279" s="20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29" t="s">
        <v>44</v>
      </c>
      <c r="B280" s="99">
        <v>9080.2999999999993</v>
      </c>
      <c r="C280" s="99">
        <v>1342.01</v>
      </c>
      <c r="D280" s="24">
        <v>677780.4800000001</v>
      </c>
      <c r="E280" s="24">
        <v>698866.33000000007</v>
      </c>
      <c r="F280" s="24">
        <v>-21085.849999999977</v>
      </c>
      <c r="G280" s="21">
        <v>-3.0200000000000005E-2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11" t="s">
        <v>298</v>
      </c>
      <c r="B281" s="98">
        <v>9080.2999999999993</v>
      </c>
      <c r="C281" s="98">
        <v>1342.01</v>
      </c>
      <c r="D281" s="11">
        <v>677780.4800000001</v>
      </c>
      <c r="E281" s="11">
        <v>698866.33000000007</v>
      </c>
      <c r="F281" s="11">
        <v>-21085.849999999977</v>
      </c>
      <c r="G281" s="20">
        <v>-3.0200000000000005E-2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11"/>
      <c r="B282" s="98"/>
      <c r="C282" s="98"/>
      <c r="D282" s="11"/>
      <c r="E282" s="11"/>
      <c r="F282" s="11"/>
      <c r="G282" s="20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11"/>
      <c r="B283" s="98"/>
      <c r="C283" s="98"/>
      <c r="D283" s="11"/>
      <c r="E283" s="11"/>
      <c r="F283" s="11"/>
      <c r="G283" s="20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11" t="s">
        <v>40</v>
      </c>
      <c r="B284" s="98"/>
      <c r="C284" s="98"/>
      <c r="D284" s="11"/>
      <c r="E284" s="11"/>
      <c r="F284" s="11"/>
      <c r="G284" s="20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11" t="s">
        <v>285</v>
      </c>
      <c r="B285" s="98"/>
      <c r="C285" s="98"/>
      <c r="D285" s="11"/>
      <c r="E285" s="11"/>
      <c r="F285" s="11"/>
      <c r="G285" s="20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11"/>
      <c r="B286" s="98"/>
      <c r="C286" s="98"/>
      <c r="D286" s="11"/>
      <c r="E286" s="11"/>
      <c r="F286" s="11"/>
      <c r="G286" s="20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95" t="s">
        <v>341</v>
      </c>
      <c r="B287" s="98"/>
      <c r="C287" s="98"/>
      <c r="D287" s="11"/>
      <c r="E287" s="11"/>
      <c r="F287" s="11"/>
      <c r="G287" s="20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95" t="s">
        <v>330</v>
      </c>
      <c r="B288" s="98"/>
      <c r="C288" s="98"/>
      <c r="D288" s="11"/>
      <c r="E288" s="11"/>
      <c r="F288" s="11"/>
      <c r="G288" s="20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7"/>
      <c r="B289" s="103"/>
      <c r="C289" s="103"/>
      <c r="D289" s="7" t="s">
        <v>340</v>
      </c>
      <c r="E289" s="7" t="s">
        <v>331</v>
      </c>
      <c r="F289" s="7" t="s">
        <v>41</v>
      </c>
      <c r="G289" s="7" t="s">
        <v>41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7"/>
      <c r="B290" s="103" t="s">
        <v>310</v>
      </c>
      <c r="C290" s="103" t="s">
        <v>347</v>
      </c>
      <c r="D290" s="7" t="s">
        <v>42</v>
      </c>
      <c r="E290" s="7" t="s">
        <v>42</v>
      </c>
      <c r="F290" s="7" t="s">
        <v>43</v>
      </c>
      <c r="G290" s="7" t="s">
        <v>43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7"/>
      <c r="B291" s="104">
        <v>2014</v>
      </c>
      <c r="C291" s="104">
        <v>2013</v>
      </c>
      <c r="D291" s="40">
        <v>41820</v>
      </c>
      <c r="E291" s="41">
        <v>41455</v>
      </c>
      <c r="F291" s="10" t="s">
        <v>13</v>
      </c>
      <c r="G291" s="10" t="s">
        <v>10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11"/>
      <c r="B292" s="98"/>
      <c r="C292" s="98"/>
      <c r="D292" s="11"/>
      <c r="E292" s="11"/>
      <c r="F292" s="11"/>
      <c r="G292" s="20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6">
      <c r="A293" s="94" t="s">
        <v>91</v>
      </c>
      <c r="B293" s="98"/>
      <c r="C293" s="98"/>
      <c r="D293" s="11"/>
      <c r="E293" s="11"/>
      <c r="F293" s="11"/>
      <c r="G293" s="20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11" t="s">
        <v>44</v>
      </c>
      <c r="B294" s="108">
        <v>2269883.5</v>
      </c>
      <c r="C294" s="108">
        <v>1975149.8399999999</v>
      </c>
      <c r="D294" s="23">
        <v>17785928.469999999</v>
      </c>
      <c r="E294" s="23">
        <v>17837996.229999997</v>
      </c>
      <c r="F294" s="23">
        <v>-52067.759999997914</v>
      </c>
      <c r="G294" s="21">
        <v>-2.9000000000000137E-3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11" t="s">
        <v>92</v>
      </c>
      <c r="B295" s="42">
        <v>2269883.5</v>
      </c>
      <c r="C295" s="42">
        <v>1975149.8399999999</v>
      </c>
      <c r="D295" s="19">
        <v>17785928.469999999</v>
      </c>
      <c r="E295" s="19">
        <v>17837996.229999997</v>
      </c>
      <c r="F295" s="30">
        <v>-52067.759999997914</v>
      </c>
      <c r="G295" s="20">
        <v>-2.9000000000000137E-3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11"/>
      <c r="B296" s="42"/>
      <c r="C296" s="42"/>
      <c r="D296" s="19"/>
      <c r="E296" s="19"/>
      <c r="F296" s="31"/>
      <c r="G296" s="20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6">
      <c r="A297" s="94" t="s">
        <v>246</v>
      </c>
      <c r="B297" s="42"/>
      <c r="C297" s="42"/>
      <c r="D297" s="19"/>
      <c r="E297" s="19"/>
      <c r="F297" s="31"/>
      <c r="G297" s="20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11" t="s">
        <v>247</v>
      </c>
      <c r="B298" s="108">
        <v>111772.74</v>
      </c>
      <c r="C298" s="108">
        <v>95305</v>
      </c>
      <c r="D298" s="23">
        <v>698610.74</v>
      </c>
      <c r="E298" s="23">
        <v>641673</v>
      </c>
      <c r="F298" s="23">
        <v>56937.739999999991</v>
      </c>
      <c r="G298" s="21">
        <v>8.8700000000000001E-2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11" t="s">
        <v>248</v>
      </c>
      <c r="B299" s="42">
        <v>111772.74</v>
      </c>
      <c r="C299" s="42">
        <v>95305</v>
      </c>
      <c r="D299" s="19">
        <v>698610.74</v>
      </c>
      <c r="E299" s="19">
        <v>641673</v>
      </c>
      <c r="F299" s="30">
        <v>56937.739999999991</v>
      </c>
      <c r="G299" s="20">
        <v>8.8700000000000001E-2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11"/>
      <c r="B300" s="98"/>
      <c r="C300" s="98"/>
      <c r="D300" s="11"/>
      <c r="E300" s="11"/>
      <c r="F300" s="11"/>
      <c r="G300" s="20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6">
      <c r="A301" s="94" t="s">
        <v>93</v>
      </c>
      <c r="B301" s="98"/>
      <c r="C301" s="98"/>
      <c r="D301" s="11"/>
      <c r="E301" s="11"/>
      <c r="F301" s="11"/>
      <c r="G301" s="20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11" t="s">
        <v>44</v>
      </c>
      <c r="B302" s="108">
        <v>0</v>
      </c>
      <c r="C302" s="108">
        <v>0</v>
      </c>
      <c r="D302" s="23">
        <v>4084.45</v>
      </c>
      <c r="E302" s="23">
        <v>1504680.97</v>
      </c>
      <c r="F302" s="23">
        <v>-1500596.52</v>
      </c>
      <c r="G302" s="21">
        <v>-0.99729999999999996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11" t="s">
        <v>94</v>
      </c>
      <c r="B303" s="42">
        <v>0</v>
      </c>
      <c r="C303" s="42">
        <v>0</v>
      </c>
      <c r="D303" s="19">
        <v>4084.45</v>
      </c>
      <c r="E303" s="19">
        <v>1504680.97</v>
      </c>
      <c r="F303" s="30">
        <v>-1500596.52</v>
      </c>
      <c r="G303" s="20">
        <v>-0.99729999999999996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11"/>
      <c r="B304" s="98"/>
      <c r="C304" s="98"/>
      <c r="D304" s="11"/>
      <c r="E304" s="11"/>
      <c r="F304" s="11"/>
      <c r="G304" s="20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6">
      <c r="A305" s="94" t="s">
        <v>95</v>
      </c>
      <c r="B305" s="98"/>
      <c r="C305" s="98"/>
      <c r="D305" s="11"/>
      <c r="E305" s="11"/>
      <c r="F305" s="11"/>
      <c r="G305" s="20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11" t="s">
        <v>44</v>
      </c>
      <c r="B306" s="108">
        <v>1877246.25</v>
      </c>
      <c r="C306" s="108">
        <v>2036065.07</v>
      </c>
      <c r="D306" s="23">
        <v>6196689.7100000009</v>
      </c>
      <c r="E306" s="23">
        <v>6837196.4000000004</v>
      </c>
      <c r="F306" s="23">
        <v>-640506.68999999948</v>
      </c>
      <c r="G306" s="21">
        <v>-9.3700000000000006E-2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11" t="s">
        <v>96</v>
      </c>
      <c r="B307" s="42">
        <v>1877246.25</v>
      </c>
      <c r="C307" s="42">
        <v>2036065.07</v>
      </c>
      <c r="D307" s="19">
        <v>6196689.7100000009</v>
      </c>
      <c r="E307" s="19">
        <v>6837196.4000000004</v>
      </c>
      <c r="F307" s="30">
        <v>-640506.68999999948</v>
      </c>
      <c r="G307" s="20">
        <v>-9.3700000000000006E-2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11"/>
      <c r="B308" s="98"/>
      <c r="C308" s="98"/>
      <c r="D308" s="11"/>
      <c r="E308" s="11"/>
      <c r="F308" s="11"/>
      <c r="G308" s="20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6">
      <c r="A309" s="94" t="s">
        <v>97</v>
      </c>
      <c r="B309" s="98"/>
      <c r="C309" s="98"/>
      <c r="D309" s="11"/>
      <c r="E309" s="11"/>
      <c r="F309" s="11"/>
      <c r="G309" s="20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11" t="s">
        <v>44</v>
      </c>
      <c r="B310" s="109">
        <v>0</v>
      </c>
      <c r="C310" s="109">
        <v>0</v>
      </c>
      <c r="D310" s="31">
        <v>0</v>
      </c>
      <c r="E310" s="31">
        <v>0</v>
      </c>
      <c r="F310" s="31">
        <v>0</v>
      </c>
      <c r="G310" s="32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11" t="s">
        <v>255</v>
      </c>
      <c r="B311" s="99">
        <v>711054.26</v>
      </c>
      <c r="C311" s="99">
        <v>497283.51</v>
      </c>
      <c r="D311" s="24">
        <v>3679010.4300000006</v>
      </c>
      <c r="E311" s="24">
        <v>4167962.8</v>
      </c>
      <c r="F311" s="29">
        <v>-488952.36999999918</v>
      </c>
      <c r="G311" s="21">
        <v>-0.11729999999999996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11" t="s">
        <v>98</v>
      </c>
      <c r="B312" s="42">
        <v>711054.26</v>
      </c>
      <c r="C312" s="42">
        <v>497283.51</v>
      </c>
      <c r="D312" s="19">
        <v>3679010.4300000006</v>
      </c>
      <c r="E312" s="19">
        <v>4167962.8</v>
      </c>
      <c r="F312" s="30">
        <v>-488952.36999999918</v>
      </c>
      <c r="G312" s="20">
        <v>-0.11729999999999996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11"/>
      <c r="B313" s="42"/>
      <c r="C313" s="42"/>
      <c r="D313" s="19"/>
      <c r="E313" s="19"/>
      <c r="F313" s="19"/>
      <c r="G313" s="20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6">
      <c r="A314" s="94" t="s">
        <v>99</v>
      </c>
      <c r="B314" s="42"/>
      <c r="C314" s="42"/>
      <c r="D314" s="19"/>
      <c r="E314" s="19"/>
      <c r="F314" s="19"/>
      <c r="G314" s="20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11" t="s">
        <v>44</v>
      </c>
      <c r="B315" s="108">
        <v>0</v>
      </c>
      <c r="C315" s="108">
        <v>0</v>
      </c>
      <c r="D315" s="23">
        <v>0</v>
      </c>
      <c r="E315" s="23">
        <v>0</v>
      </c>
      <c r="F315" s="23">
        <v>0</v>
      </c>
      <c r="G315" s="21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11" t="s">
        <v>100</v>
      </c>
      <c r="B316" s="42">
        <v>0</v>
      </c>
      <c r="C316" s="42">
        <v>0</v>
      </c>
      <c r="D316" s="19">
        <v>0</v>
      </c>
      <c r="E316" s="19">
        <v>0</v>
      </c>
      <c r="F316" s="30">
        <v>0</v>
      </c>
      <c r="G316" s="20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11"/>
      <c r="B317" s="98"/>
      <c r="C317" s="98"/>
      <c r="D317" s="11"/>
      <c r="E317" s="11"/>
      <c r="F317" s="11"/>
      <c r="G317" s="20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6">
      <c r="A318" s="94" t="s">
        <v>101</v>
      </c>
      <c r="B318" s="98"/>
      <c r="C318" s="98"/>
      <c r="D318" s="11"/>
      <c r="E318" s="11"/>
      <c r="F318" s="11"/>
      <c r="G318" s="20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11" t="s">
        <v>44</v>
      </c>
      <c r="B319" s="109">
        <v>2245.9299999999998</v>
      </c>
      <c r="C319" s="109">
        <v>0</v>
      </c>
      <c r="D319" s="31">
        <v>2530.33</v>
      </c>
      <c r="E319" s="31">
        <v>8</v>
      </c>
      <c r="F319" s="31">
        <v>2522.33</v>
      </c>
      <c r="G319" s="32">
        <v>315.29129999999998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11" t="s">
        <v>128</v>
      </c>
      <c r="B320" s="102">
        <v>68651.78</v>
      </c>
      <c r="C320" s="102">
        <v>58600.68</v>
      </c>
      <c r="D320" s="11">
        <v>460182.79000000004</v>
      </c>
      <c r="E320" s="11">
        <v>426563.2</v>
      </c>
      <c r="F320" s="11">
        <v>33619.590000000026</v>
      </c>
      <c r="G320" s="20">
        <v>7.8799999999999981E-2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11" t="s">
        <v>129</v>
      </c>
      <c r="B321" s="110">
        <v>265622.88</v>
      </c>
      <c r="C321" s="110">
        <v>234402.95</v>
      </c>
      <c r="D321" s="24">
        <v>1829645.3199999998</v>
      </c>
      <c r="E321" s="24">
        <v>1706220.9</v>
      </c>
      <c r="F321" s="24">
        <v>123424.41999999993</v>
      </c>
      <c r="G321" s="21">
        <v>7.2300000000000031E-2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11" t="s">
        <v>232</v>
      </c>
      <c r="B322" s="42">
        <v>336520.58999999997</v>
      </c>
      <c r="C322" s="42">
        <v>293003.63</v>
      </c>
      <c r="D322" s="19">
        <v>2292358.44</v>
      </c>
      <c r="E322" s="19">
        <v>2132792.1</v>
      </c>
      <c r="F322" s="30">
        <v>159566.33999999985</v>
      </c>
      <c r="G322" s="20">
        <v>7.4799999999999978E-2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11"/>
      <c r="B323" s="98"/>
      <c r="C323" s="98"/>
      <c r="D323" s="11"/>
      <c r="E323" s="11"/>
      <c r="F323" s="11"/>
      <c r="G323" s="20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6">
      <c r="A324" s="94" t="s">
        <v>102</v>
      </c>
      <c r="B324" s="98"/>
      <c r="C324" s="98"/>
      <c r="D324" s="11"/>
      <c r="E324" s="11"/>
      <c r="F324" s="11"/>
      <c r="G324" s="20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11" t="s">
        <v>44</v>
      </c>
      <c r="B325" s="108">
        <v>10599916.34</v>
      </c>
      <c r="C325" s="108">
        <v>13296868.99</v>
      </c>
      <c r="D325" s="23">
        <v>86483344.600000009</v>
      </c>
      <c r="E325" s="23">
        <v>90183515.429999992</v>
      </c>
      <c r="F325" s="23">
        <v>-3700170.8299999833</v>
      </c>
      <c r="G325" s="21">
        <v>-4.1000000000000036E-2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11" t="s">
        <v>103</v>
      </c>
      <c r="B326" s="42">
        <v>10599916.34</v>
      </c>
      <c r="C326" s="42">
        <v>13296868.99</v>
      </c>
      <c r="D326" s="19">
        <v>86483344.600000009</v>
      </c>
      <c r="E326" s="19">
        <v>90183515.429999992</v>
      </c>
      <c r="F326" s="30">
        <v>-3700170.8299999833</v>
      </c>
      <c r="G326" s="20">
        <v>-4.1000000000000036E-2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11"/>
      <c r="B327" s="42"/>
      <c r="C327" s="42"/>
      <c r="D327" s="19"/>
      <c r="E327" s="19"/>
      <c r="F327" s="19"/>
      <c r="G327" s="20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6">
      <c r="A328" s="94" t="s">
        <v>207</v>
      </c>
      <c r="B328" s="42"/>
      <c r="C328" s="42"/>
      <c r="D328" s="19"/>
      <c r="E328" s="19"/>
      <c r="F328" s="19"/>
      <c r="G328" s="20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11" t="s">
        <v>44</v>
      </c>
      <c r="B329" s="109">
        <v>0</v>
      </c>
      <c r="C329" s="109">
        <v>0</v>
      </c>
      <c r="D329" s="31">
        <v>0</v>
      </c>
      <c r="E329" s="31">
        <v>0</v>
      </c>
      <c r="F329" s="31">
        <v>0</v>
      </c>
      <c r="G329" s="32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11" t="s">
        <v>143</v>
      </c>
      <c r="B330" s="102">
        <v>0</v>
      </c>
      <c r="C330" s="102">
        <v>0</v>
      </c>
      <c r="D330" s="11">
        <v>0</v>
      </c>
      <c r="E330" s="11">
        <v>0</v>
      </c>
      <c r="F330" s="11">
        <v>0</v>
      </c>
      <c r="G330" s="20">
        <v>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11" t="s">
        <v>144</v>
      </c>
      <c r="B331" s="110">
        <v>0</v>
      </c>
      <c r="C331" s="110">
        <v>0</v>
      </c>
      <c r="D331" s="24">
        <v>0</v>
      </c>
      <c r="E331" s="24">
        <v>0</v>
      </c>
      <c r="F331" s="24">
        <v>0</v>
      </c>
      <c r="G331" s="21">
        <v>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11" t="s">
        <v>208</v>
      </c>
      <c r="B332" s="42">
        <v>0</v>
      </c>
      <c r="C332" s="42">
        <v>0</v>
      </c>
      <c r="D332" s="19">
        <v>0</v>
      </c>
      <c r="E332" s="19">
        <v>0</v>
      </c>
      <c r="F332" s="30">
        <v>0</v>
      </c>
      <c r="G332" s="20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11"/>
      <c r="B333" s="42"/>
      <c r="C333" s="42"/>
      <c r="D333" s="19"/>
      <c r="E333" s="19"/>
      <c r="F333" s="19"/>
      <c r="G333" s="20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6">
      <c r="A334" s="94" t="s">
        <v>104</v>
      </c>
      <c r="B334" s="98"/>
      <c r="C334" s="98"/>
      <c r="D334" s="11"/>
      <c r="E334" s="11"/>
      <c r="F334" s="11"/>
      <c r="G334" s="20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11" t="s">
        <v>44</v>
      </c>
      <c r="B335" s="108">
        <v>4000</v>
      </c>
      <c r="C335" s="108">
        <v>1000</v>
      </c>
      <c r="D335" s="23">
        <v>8200</v>
      </c>
      <c r="E335" s="23">
        <v>6350</v>
      </c>
      <c r="F335" s="23">
        <v>1850</v>
      </c>
      <c r="G335" s="21">
        <v>0.29129999999999989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11" t="s">
        <v>105</v>
      </c>
      <c r="B336" s="42">
        <v>4000</v>
      </c>
      <c r="C336" s="42">
        <v>1000</v>
      </c>
      <c r="D336" s="19">
        <v>8200</v>
      </c>
      <c r="E336" s="19">
        <v>6350</v>
      </c>
      <c r="F336" s="30">
        <v>1850</v>
      </c>
      <c r="G336" s="20">
        <v>0.29129999999999989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11"/>
      <c r="B337" s="98"/>
      <c r="C337" s="98"/>
      <c r="D337" s="11"/>
      <c r="E337" s="11"/>
      <c r="F337" s="11"/>
      <c r="G337" s="20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6">
      <c r="A338" s="94" t="s">
        <v>106</v>
      </c>
      <c r="B338" s="98"/>
      <c r="C338" s="98"/>
      <c r="D338" s="11"/>
      <c r="E338" s="11"/>
      <c r="F338" s="11"/>
      <c r="G338" s="20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11" t="s">
        <v>44</v>
      </c>
      <c r="B339" s="108">
        <v>39882.269999999997</v>
      </c>
      <c r="C339" s="108">
        <v>39437.21</v>
      </c>
      <c r="D339" s="23">
        <v>356477.97000000003</v>
      </c>
      <c r="E339" s="23">
        <v>442955.11000000004</v>
      </c>
      <c r="F339" s="23">
        <v>-86477.140000000014</v>
      </c>
      <c r="G339" s="21">
        <v>-0.19520000000000004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11" t="s">
        <v>107</v>
      </c>
      <c r="B340" s="42">
        <v>39882.269999999997</v>
      </c>
      <c r="C340" s="42">
        <v>39437.21</v>
      </c>
      <c r="D340" s="19">
        <v>356477.97000000003</v>
      </c>
      <c r="E340" s="19">
        <v>442955.11000000004</v>
      </c>
      <c r="F340" s="30">
        <v>-86477.140000000014</v>
      </c>
      <c r="G340" s="20">
        <v>-0.19520000000000004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11"/>
      <c r="B341" s="42"/>
      <c r="C341" s="42"/>
      <c r="D341" s="19"/>
      <c r="E341" s="19"/>
      <c r="F341" s="19"/>
      <c r="G341" s="20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6">
      <c r="A342" s="94" t="s">
        <v>108</v>
      </c>
      <c r="B342" s="42"/>
      <c r="C342" s="42"/>
      <c r="D342" s="19"/>
      <c r="E342" s="19"/>
      <c r="F342" s="19"/>
      <c r="G342" s="20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11" t="s">
        <v>44</v>
      </c>
      <c r="B343" s="108">
        <v>0</v>
      </c>
      <c r="C343" s="108">
        <v>0</v>
      </c>
      <c r="D343" s="23">
        <v>0</v>
      </c>
      <c r="E343" s="23">
        <v>0</v>
      </c>
      <c r="F343" s="23">
        <v>0</v>
      </c>
      <c r="G343" s="21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11" t="s">
        <v>109</v>
      </c>
      <c r="B344" s="42">
        <v>0</v>
      </c>
      <c r="C344" s="42">
        <v>0</v>
      </c>
      <c r="D344" s="19">
        <v>0</v>
      </c>
      <c r="E344" s="19">
        <v>0</v>
      </c>
      <c r="F344" s="30">
        <v>0</v>
      </c>
      <c r="G344" s="20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11"/>
      <c r="B345" s="98"/>
      <c r="C345" s="98"/>
      <c r="D345" s="11"/>
      <c r="E345" s="11"/>
      <c r="F345" s="11"/>
      <c r="G345" s="20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6">
      <c r="A346" s="94" t="s">
        <v>233</v>
      </c>
      <c r="B346" s="98"/>
      <c r="C346" s="98"/>
      <c r="D346" s="11"/>
      <c r="E346" s="11"/>
      <c r="F346" s="11"/>
      <c r="G346" s="20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11" t="s">
        <v>44</v>
      </c>
      <c r="B347" s="108">
        <v>50.07</v>
      </c>
      <c r="C347" s="108">
        <v>76.599999999999994</v>
      </c>
      <c r="D347" s="23">
        <v>167.46</v>
      </c>
      <c r="E347" s="23">
        <v>13013.240000000002</v>
      </c>
      <c r="F347" s="23">
        <v>-12845.780000000002</v>
      </c>
      <c r="G347" s="21">
        <v>-0.98709999999999998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11" t="s">
        <v>234</v>
      </c>
      <c r="B348" s="42">
        <v>50.07</v>
      </c>
      <c r="C348" s="42">
        <v>76.599999999999994</v>
      </c>
      <c r="D348" s="19">
        <v>167.46</v>
      </c>
      <c r="E348" s="19">
        <v>13013.240000000002</v>
      </c>
      <c r="F348" s="30">
        <v>-12845.780000000002</v>
      </c>
      <c r="G348" s="20">
        <v>-0.98709999999999998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11"/>
      <c r="B349" s="98"/>
      <c r="C349" s="98"/>
      <c r="D349" s="11"/>
      <c r="E349" s="11"/>
      <c r="F349" s="11"/>
      <c r="G349" s="20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6">
      <c r="A350" s="94" t="s">
        <v>110</v>
      </c>
      <c r="B350" s="98"/>
      <c r="C350" s="98"/>
      <c r="D350" s="11"/>
      <c r="E350" s="11"/>
      <c r="F350" s="11"/>
      <c r="G350" s="20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11" t="s">
        <v>44</v>
      </c>
      <c r="B351" s="109">
        <v>163836.97</v>
      </c>
      <c r="C351" s="109">
        <v>226239.82</v>
      </c>
      <c r="D351" s="31">
        <v>1496697.9</v>
      </c>
      <c r="E351" s="31">
        <v>1716936.54</v>
      </c>
      <c r="F351" s="31">
        <v>-220238.64000000013</v>
      </c>
      <c r="G351" s="32">
        <v>-0.12829999999999997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11" t="s">
        <v>140</v>
      </c>
      <c r="B352" s="102">
        <v>0</v>
      </c>
      <c r="C352" s="102">
        <v>0</v>
      </c>
      <c r="D352" s="11">
        <v>6725249.3300000001</v>
      </c>
      <c r="E352" s="11">
        <v>6990785.9699999997</v>
      </c>
      <c r="F352" s="11">
        <v>-265536.63999999966</v>
      </c>
      <c r="G352" s="20">
        <v>-3.8000000000000034E-2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11" t="s">
        <v>141</v>
      </c>
      <c r="B353" s="102">
        <v>0</v>
      </c>
      <c r="C353" s="102">
        <v>0</v>
      </c>
      <c r="D353" s="11">
        <v>3100756.76</v>
      </c>
      <c r="E353" s="11">
        <v>3356417.14</v>
      </c>
      <c r="F353" s="11">
        <v>-255660.38000000035</v>
      </c>
      <c r="G353" s="20">
        <v>-7.6200000000000045E-2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11" t="s">
        <v>142</v>
      </c>
      <c r="B354" s="110">
        <v>0</v>
      </c>
      <c r="C354" s="110">
        <v>0</v>
      </c>
      <c r="D354" s="24">
        <v>3288919.28</v>
      </c>
      <c r="E354" s="24">
        <v>3457942.03</v>
      </c>
      <c r="F354" s="24">
        <v>-169022.75</v>
      </c>
      <c r="G354" s="21">
        <v>-4.8900000000000055E-2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11" t="s">
        <v>111</v>
      </c>
      <c r="B355" s="42">
        <v>163836.97</v>
      </c>
      <c r="C355" s="42">
        <v>226239.82</v>
      </c>
      <c r="D355" s="19">
        <v>14611623.27</v>
      </c>
      <c r="E355" s="19">
        <v>15522081.68</v>
      </c>
      <c r="F355" s="30">
        <v>-910458.41000000015</v>
      </c>
      <c r="G355" s="20">
        <v>-5.8699999999999974E-2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11"/>
      <c r="B356" s="42"/>
      <c r="C356" s="42"/>
      <c r="D356" s="19"/>
      <c r="E356" s="19"/>
      <c r="F356" s="19"/>
      <c r="G356" s="20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6">
      <c r="A357" s="94" t="s">
        <v>212</v>
      </c>
      <c r="B357" s="98"/>
      <c r="C357" s="98"/>
      <c r="D357" s="29"/>
      <c r="E357" s="29"/>
      <c r="F357" s="11"/>
      <c r="G357" s="20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29" t="s">
        <v>44</v>
      </c>
      <c r="B358" s="111">
        <v>0</v>
      </c>
      <c r="C358" s="111">
        <v>591.73</v>
      </c>
      <c r="D358" s="47">
        <v>31022.5</v>
      </c>
      <c r="E358" s="47">
        <v>6246.3799999999992</v>
      </c>
      <c r="F358" s="47">
        <v>24776.120000000003</v>
      </c>
      <c r="G358" s="48">
        <v>3.9664999999999999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11" t="s">
        <v>250</v>
      </c>
      <c r="B359" s="42">
        <v>0</v>
      </c>
      <c r="C359" s="42">
        <v>591.73</v>
      </c>
      <c r="D359" s="19">
        <v>31022.5</v>
      </c>
      <c r="E359" s="19">
        <v>6246.3799999999992</v>
      </c>
      <c r="F359" s="31">
        <v>24776.120000000003</v>
      </c>
      <c r="G359" s="20">
        <v>3.9664999999999999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11"/>
      <c r="B360" s="98"/>
      <c r="C360" s="98"/>
      <c r="D360" s="11"/>
      <c r="E360" s="11"/>
      <c r="F360" s="11"/>
      <c r="G360" s="20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6">
      <c r="A361" s="94" t="s">
        <v>291</v>
      </c>
      <c r="B361" s="98"/>
      <c r="C361" s="98"/>
      <c r="D361" s="31"/>
      <c r="E361" s="31"/>
      <c r="F361" s="31"/>
      <c r="G361" s="20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29" t="s">
        <v>292</v>
      </c>
      <c r="B362" s="109">
        <v>341326.3</v>
      </c>
      <c r="C362" s="109">
        <v>402097.25</v>
      </c>
      <c r="D362" s="31">
        <v>2771065.86</v>
      </c>
      <c r="E362" s="31">
        <v>2664532.61</v>
      </c>
      <c r="F362" s="31">
        <v>106533.25</v>
      </c>
      <c r="G362" s="20">
        <v>4.0000000000000036E-2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29" t="s">
        <v>293</v>
      </c>
      <c r="B363" s="110">
        <v>6965.8</v>
      </c>
      <c r="C363" s="110">
        <v>8206.07</v>
      </c>
      <c r="D363" s="24">
        <v>56751.55</v>
      </c>
      <c r="E363" s="24">
        <v>54378.249999999993</v>
      </c>
      <c r="F363" s="24">
        <v>2373.3000000000102</v>
      </c>
      <c r="G363" s="21">
        <v>4.3600000000000083E-2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11" t="s">
        <v>294</v>
      </c>
      <c r="B364" s="42">
        <v>348292.1</v>
      </c>
      <c r="C364" s="42">
        <v>410303.32</v>
      </c>
      <c r="D364" s="19">
        <v>2827817.4099999997</v>
      </c>
      <c r="E364" s="19">
        <v>2718910.86</v>
      </c>
      <c r="F364" s="19">
        <v>108906.55000000002</v>
      </c>
      <c r="G364" s="20">
        <v>4.0100000000000025E-2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11"/>
      <c r="B365" s="98"/>
      <c r="C365" s="98"/>
      <c r="D365" s="11"/>
      <c r="E365" s="11"/>
      <c r="F365" s="11"/>
      <c r="G365" s="20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11" t="s">
        <v>40</v>
      </c>
      <c r="B366" s="98"/>
      <c r="C366" s="98"/>
      <c r="D366" s="11"/>
      <c r="E366" s="11"/>
      <c r="F366" s="11"/>
      <c r="G366" s="20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11" t="s">
        <v>285</v>
      </c>
      <c r="B367" s="98"/>
      <c r="C367" s="98"/>
      <c r="D367" s="11"/>
      <c r="E367" s="11"/>
      <c r="F367" s="11"/>
      <c r="G367" s="20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11"/>
      <c r="B368" s="98"/>
      <c r="C368" s="98"/>
      <c r="D368" s="11"/>
      <c r="E368" s="11"/>
      <c r="F368" s="11"/>
      <c r="G368" s="20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95" t="s">
        <v>341</v>
      </c>
      <c r="B369" s="98"/>
      <c r="C369" s="98"/>
      <c r="D369" s="11"/>
      <c r="E369" s="11"/>
      <c r="F369" s="11"/>
      <c r="G369" s="20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95" t="s">
        <v>330</v>
      </c>
      <c r="B370" s="98"/>
      <c r="C370" s="98"/>
      <c r="D370" s="11"/>
      <c r="E370" s="11"/>
      <c r="F370" s="11"/>
      <c r="G370" s="20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7"/>
      <c r="B371" s="112"/>
      <c r="C371" s="112"/>
      <c r="D371" s="7" t="s">
        <v>340</v>
      </c>
      <c r="E371" s="7" t="s">
        <v>331</v>
      </c>
      <c r="F371" s="7" t="s">
        <v>41</v>
      </c>
      <c r="G371" s="7" t="s">
        <v>41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7"/>
      <c r="B372" s="103" t="s">
        <v>310</v>
      </c>
      <c r="C372" s="103" t="s">
        <v>347</v>
      </c>
      <c r="D372" s="7" t="s">
        <v>42</v>
      </c>
      <c r="E372" s="7" t="s">
        <v>42</v>
      </c>
      <c r="F372" s="7" t="s">
        <v>43</v>
      </c>
      <c r="G372" s="7" t="s">
        <v>43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7"/>
      <c r="B373" s="113">
        <v>2014</v>
      </c>
      <c r="C373" s="113">
        <v>2013</v>
      </c>
      <c r="D373" s="40">
        <v>41820</v>
      </c>
      <c r="E373" s="41">
        <v>41455</v>
      </c>
      <c r="F373" s="10" t="s">
        <v>13</v>
      </c>
      <c r="G373" s="10" t="s">
        <v>10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11"/>
      <c r="B374" s="98"/>
      <c r="C374" s="98"/>
      <c r="D374" s="25"/>
      <c r="E374" s="25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11" t="s">
        <v>179</v>
      </c>
      <c r="B375" s="42">
        <v>5780.58</v>
      </c>
      <c r="C375" s="42">
        <v>5308.46</v>
      </c>
      <c r="D375" s="19">
        <v>41468.92</v>
      </c>
      <c r="E375" s="19">
        <v>39314.9</v>
      </c>
      <c r="F375" s="19">
        <v>2154.0199999999968</v>
      </c>
      <c r="G375" s="20">
        <v>5.479999999999996E-2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11" t="s">
        <v>177</v>
      </c>
      <c r="B376" s="98">
        <v>88897.23</v>
      </c>
      <c r="C376" s="98">
        <v>85412.38</v>
      </c>
      <c r="D376" s="11">
        <v>629044.01</v>
      </c>
      <c r="E376" s="11">
        <v>613872.90999999992</v>
      </c>
      <c r="F376" s="11">
        <v>15171.100000000093</v>
      </c>
      <c r="G376" s="20">
        <v>2.4699999999999944E-2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11" t="s">
        <v>151</v>
      </c>
      <c r="B377" s="98">
        <v>245.09</v>
      </c>
      <c r="C377" s="98">
        <v>366.66</v>
      </c>
      <c r="D377" s="11">
        <v>2392.3100000000004</v>
      </c>
      <c r="E377" s="11">
        <v>3001.18</v>
      </c>
      <c r="F377" s="11">
        <v>-608.86999999999944</v>
      </c>
      <c r="G377" s="20">
        <v>-0.20289999999999997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11" t="s">
        <v>342</v>
      </c>
      <c r="B378" s="98">
        <v>1053.99</v>
      </c>
      <c r="C378" s="98">
        <v>0</v>
      </c>
      <c r="D378" s="11">
        <v>1053.99</v>
      </c>
      <c r="E378" s="11">
        <v>0</v>
      </c>
      <c r="F378" s="11">
        <v>1053.99</v>
      </c>
      <c r="G378" s="20">
        <v>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11" t="s">
        <v>146</v>
      </c>
      <c r="B379" s="98">
        <v>43434.76</v>
      </c>
      <c r="C379" s="98">
        <v>42112.06</v>
      </c>
      <c r="D379" s="11">
        <v>334592.15000000002</v>
      </c>
      <c r="E379" s="11">
        <v>370727.23</v>
      </c>
      <c r="F379" s="11">
        <v>-36135.079999999958</v>
      </c>
      <c r="G379" s="20">
        <v>-9.7500000000000031E-2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11" t="s">
        <v>189</v>
      </c>
      <c r="B380" s="98">
        <v>56436.73</v>
      </c>
      <c r="C380" s="98">
        <v>57763.5</v>
      </c>
      <c r="D380" s="11">
        <v>423321.37</v>
      </c>
      <c r="E380" s="11">
        <v>399945.03</v>
      </c>
      <c r="F380" s="11">
        <v>23376.339999999967</v>
      </c>
      <c r="G380" s="20">
        <v>5.8400000000000007E-2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11" t="s">
        <v>184</v>
      </c>
      <c r="B381" s="98">
        <v>14590.75</v>
      </c>
      <c r="C381" s="98">
        <v>9752.7900000000009</v>
      </c>
      <c r="D381" s="11">
        <v>116609.89</v>
      </c>
      <c r="E381" s="11">
        <v>82556.110000000015</v>
      </c>
      <c r="F381" s="11">
        <v>34053.779999999984</v>
      </c>
      <c r="G381" s="20">
        <v>0.41250000000000009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11" t="s">
        <v>173</v>
      </c>
      <c r="B382" s="98">
        <v>35164.21</v>
      </c>
      <c r="C382" s="98">
        <v>28628.339999999997</v>
      </c>
      <c r="D382" s="11">
        <v>209978.83</v>
      </c>
      <c r="E382" s="11">
        <v>203951.03999999998</v>
      </c>
      <c r="F382" s="11">
        <v>6027.7900000000081</v>
      </c>
      <c r="G382" s="20">
        <v>2.9600000000000071E-2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22" t="s">
        <v>112</v>
      </c>
      <c r="B383" s="98">
        <v>136433.01</v>
      </c>
      <c r="C383" s="98">
        <v>132653.26</v>
      </c>
      <c r="D383" s="11">
        <v>998131.62000000011</v>
      </c>
      <c r="E383" s="11">
        <v>977324.16000000015</v>
      </c>
      <c r="F383" s="11">
        <v>20807.459999999963</v>
      </c>
      <c r="G383" s="20">
        <v>2.1300000000000097E-2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11" t="s">
        <v>115</v>
      </c>
      <c r="B384" s="98">
        <v>81117.23</v>
      </c>
      <c r="C384" s="98">
        <v>83416.47</v>
      </c>
      <c r="D384" s="11">
        <v>635561.54</v>
      </c>
      <c r="E384" s="11">
        <v>623556.91</v>
      </c>
      <c r="F384" s="11">
        <v>12004.630000000005</v>
      </c>
      <c r="G384" s="20">
        <v>1.9300000000000095E-2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11" t="s">
        <v>117</v>
      </c>
      <c r="B385" s="98">
        <v>537862.48</v>
      </c>
      <c r="C385" s="98">
        <v>509330.54000000004</v>
      </c>
      <c r="D385" s="11">
        <v>3908141.22</v>
      </c>
      <c r="E385" s="11">
        <v>3832971.96</v>
      </c>
      <c r="F385" s="11">
        <v>75169.260000000242</v>
      </c>
      <c r="G385" s="20">
        <v>1.9600000000000062E-2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11" t="s">
        <v>193</v>
      </c>
      <c r="B386" s="98">
        <v>17411.45</v>
      </c>
      <c r="C386" s="98">
        <v>14879.06</v>
      </c>
      <c r="D386" s="11">
        <v>124884.42</v>
      </c>
      <c r="E386" s="11">
        <v>115474.99</v>
      </c>
      <c r="F386" s="11">
        <v>9409.429999999993</v>
      </c>
      <c r="G386" s="20">
        <v>8.1499999999999906E-2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11" t="s">
        <v>183</v>
      </c>
      <c r="B387" s="98">
        <v>168426.39</v>
      </c>
      <c r="C387" s="98">
        <v>151508.36000000002</v>
      </c>
      <c r="D387" s="11">
        <v>1215927.3900000001</v>
      </c>
      <c r="E387" s="11">
        <v>1156819.99</v>
      </c>
      <c r="F387" s="11">
        <v>59107.40000000014</v>
      </c>
      <c r="G387" s="20">
        <v>5.1099999999999923E-2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11" t="s">
        <v>148</v>
      </c>
      <c r="B388" s="98">
        <v>34092.980000000003</v>
      </c>
      <c r="C388" s="98">
        <v>35580.57</v>
      </c>
      <c r="D388" s="11">
        <v>241672.67</v>
      </c>
      <c r="E388" s="11">
        <v>243594.77000000002</v>
      </c>
      <c r="F388" s="11">
        <v>-1922.1000000000058</v>
      </c>
      <c r="G388" s="20">
        <v>-7.9000000000000181E-3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11" t="s">
        <v>114</v>
      </c>
      <c r="B389" s="98">
        <v>41195.660000000003</v>
      </c>
      <c r="C389" s="98">
        <v>32323.309999999998</v>
      </c>
      <c r="D389" s="11">
        <v>271753.46999999997</v>
      </c>
      <c r="E389" s="11">
        <v>297749.03999999998</v>
      </c>
      <c r="F389" s="11">
        <v>-25995.570000000007</v>
      </c>
      <c r="G389" s="20">
        <v>-8.7300000000000044E-2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11" t="s">
        <v>194</v>
      </c>
      <c r="B390" s="98">
        <v>6581.43</v>
      </c>
      <c r="C390" s="98">
        <v>8186.1399999999994</v>
      </c>
      <c r="D390" s="11">
        <v>60472.800000000003</v>
      </c>
      <c r="E390" s="11">
        <v>67499.799999999988</v>
      </c>
      <c r="F390" s="11">
        <v>-7026.9999999999854</v>
      </c>
      <c r="G390" s="20">
        <v>-0.10409999999999997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11" t="s">
        <v>344</v>
      </c>
      <c r="B391" s="98">
        <v>173947.41</v>
      </c>
      <c r="C391" s="98">
        <v>157028.25999999998</v>
      </c>
      <c r="D391" s="11">
        <v>1714462.1999999997</v>
      </c>
      <c r="E391" s="11">
        <v>1825471.0999999999</v>
      </c>
      <c r="F391" s="11">
        <v>-111008.90000000014</v>
      </c>
      <c r="G391" s="20">
        <v>-6.0799999999999965E-2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11" t="s">
        <v>125</v>
      </c>
      <c r="B392" s="98">
        <v>212697.25</v>
      </c>
      <c r="C392" s="98">
        <v>191923.42</v>
      </c>
      <c r="D392" s="11">
        <v>2095598.2000000002</v>
      </c>
      <c r="E392" s="11">
        <v>2231131.4</v>
      </c>
      <c r="F392" s="11">
        <v>-135533.19999999972</v>
      </c>
      <c r="G392" s="20">
        <v>-6.0699999999999976E-2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11" t="s">
        <v>149</v>
      </c>
      <c r="B393" s="98">
        <v>408107.38</v>
      </c>
      <c r="C393" s="98">
        <v>389517.3</v>
      </c>
      <c r="D393" s="11">
        <v>2916673.7800000003</v>
      </c>
      <c r="E393" s="11">
        <v>2851797.63</v>
      </c>
      <c r="F393" s="11">
        <v>64876.150000000373</v>
      </c>
      <c r="G393" s="20">
        <v>2.2699999999999942E-2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11" t="s">
        <v>196</v>
      </c>
      <c r="B394" s="98">
        <v>454.44</v>
      </c>
      <c r="C394" s="98">
        <v>402.23</v>
      </c>
      <c r="D394" s="11">
        <v>4754.07</v>
      </c>
      <c r="E394" s="11">
        <v>5126.2700000000004</v>
      </c>
      <c r="F394" s="11">
        <v>-372.20000000000073</v>
      </c>
      <c r="G394" s="20">
        <v>-7.2599999999999998E-2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11" t="s">
        <v>155</v>
      </c>
      <c r="B395" s="98">
        <v>22668.22</v>
      </c>
      <c r="C395" s="98">
        <v>22642.71</v>
      </c>
      <c r="D395" s="11">
        <v>173450.64</v>
      </c>
      <c r="E395" s="11">
        <v>153102.53</v>
      </c>
      <c r="F395" s="11">
        <v>20348.110000000015</v>
      </c>
      <c r="G395" s="20">
        <v>0.13290000000000002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11" t="s">
        <v>237</v>
      </c>
      <c r="B396" s="98">
        <v>0</v>
      </c>
      <c r="C396" s="98">
        <v>1420.9099999999999</v>
      </c>
      <c r="D396" s="11">
        <v>0</v>
      </c>
      <c r="E396" s="11">
        <v>16729.25</v>
      </c>
      <c r="F396" s="11">
        <v>-16729.25</v>
      </c>
      <c r="G396" s="20">
        <v>-1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11" t="s">
        <v>126</v>
      </c>
      <c r="B397" s="98">
        <v>273076.68</v>
      </c>
      <c r="C397" s="98">
        <v>250527.68</v>
      </c>
      <c r="D397" s="11">
        <v>1898556.53</v>
      </c>
      <c r="E397" s="11">
        <v>1813216.93</v>
      </c>
      <c r="F397" s="11">
        <v>85339.600000000093</v>
      </c>
      <c r="G397" s="20">
        <v>4.709999999999992E-2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11" t="s">
        <v>238</v>
      </c>
      <c r="B398" s="98">
        <v>352612.55000000005</v>
      </c>
      <c r="C398" s="98">
        <v>329484.09000000003</v>
      </c>
      <c r="D398" s="11">
        <v>2545418.3099999996</v>
      </c>
      <c r="E398" s="11">
        <v>2433742.4699999997</v>
      </c>
      <c r="F398" s="11">
        <v>111675.83999999985</v>
      </c>
      <c r="G398" s="20">
        <v>4.5900000000000052E-2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11" t="s">
        <v>147</v>
      </c>
      <c r="B399" s="98">
        <v>2189.58</v>
      </c>
      <c r="C399" s="98">
        <v>1948.73</v>
      </c>
      <c r="D399" s="11">
        <v>14881.61</v>
      </c>
      <c r="E399" s="11">
        <v>15998.21</v>
      </c>
      <c r="F399" s="11">
        <v>-1116.5999999999985</v>
      </c>
      <c r="G399" s="20">
        <v>-6.9799999999999973E-2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11" t="s">
        <v>131</v>
      </c>
      <c r="B400" s="98">
        <v>65411.49</v>
      </c>
      <c r="C400" s="98">
        <v>54823.43</v>
      </c>
      <c r="D400" s="11">
        <v>522609.61000000004</v>
      </c>
      <c r="E400" s="11">
        <v>450555.30000000005</v>
      </c>
      <c r="F400" s="11">
        <v>72054.31</v>
      </c>
      <c r="G400" s="20">
        <v>0.15989999999999993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11" t="s">
        <v>185</v>
      </c>
      <c r="B401" s="98">
        <v>116061.85</v>
      </c>
      <c r="C401" s="98">
        <v>114517.61</v>
      </c>
      <c r="D401" s="11">
        <v>848742.15</v>
      </c>
      <c r="E401" s="11">
        <v>810818.97</v>
      </c>
      <c r="F401" s="11">
        <v>37923.180000000051</v>
      </c>
      <c r="G401" s="20">
        <v>4.6799999999999953E-2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11" t="s">
        <v>116</v>
      </c>
      <c r="B402" s="98">
        <v>8163</v>
      </c>
      <c r="C402" s="98">
        <v>7928.78</v>
      </c>
      <c r="D402" s="11">
        <v>68468.45</v>
      </c>
      <c r="E402" s="11">
        <v>70060.340000000011</v>
      </c>
      <c r="F402" s="11">
        <v>-1591.890000000014</v>
      </c>
      <c r="G402" s="20">
        <v>-2.2700000000000053E-2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11" t="s">
        <v>157</v>
      </c>
      <c r="B403" s="98">
        <v>19158.86</v>
      </c>
      <c r="C403" s="98">
        <v>18027.45</v>
      </c>
      <c r="D403" s="11">
        <v>147796.49</v>
      </c>
      <c r="E403" s="11">
        <v>144518.24000000002</v>
      </c>
      <c r="F403" s="11">
        <v>3278.2499999999709</v>
      </c>
      <c r="G403" s="20">
        <v>2.2699999999999942E-2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22" t="s">
        <v>153</v>
      </c>
      <c r="B404" s="98">
        <v>1306.8399999999999</v>
      </c>
      <c r="C404" s="98">
        <v>2811.06</v>
      </c>
      <c r="D404" s="11">
        <v>19538.969999999998</v>
      </c>
      <c r="E404" s="11">
        <v>24582.710000000003</v>
      </c>
      <c r="F404" s="11">
        <v>-5043.7400000000052</v>
      </c>
      <c r="G404" s="20">
        <v>-0.20520000000000005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11" t="s">
        <v>180</v>
      </c>
      <c r="B405" s="98">
        <v>24675.29</v>
      </c>
      <c r="C405" s="98">
        <v>22795.15</v>
      </c>
      <c r="D405" s="11">
        <v>217756.43000000002</v>
      </c>
      <c r="E405" s="11">
        <v>205914.36999999997</v>
      </c>
      <c r="F405" s="11">
        <v>11842.060000000056</v>
      </c>
      <c r="G405" s="20">
        <v>5.7500000000000107E-2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11" t="s">
        <v>122</v>
      </c>
      <c r="B406" s="98">
        <v>88989.14</v>
      </c>
      <c r="C406" s="98">
        <v>76641.64</v>
      </c>
      <c r="D406" s="11">
        <v>712370.34</v>
      </c>
      <c r="E406" s="11">
        <v>647001.36</v>
      </c>
      <c r="F406" s="11">
        <v>65368.979999999981</v>
      </c>
      <c r="G406" s="20">
        <v>0.10099999999999998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11" t="s">
        <v>190</v>
      </c>
      <c r="B407" s="98">
        <v>47430.07</v>
      </c>
      <c r="C407" s="98">
        <v>46484.34</v>
      </c>
      <c r="D407" s="11">
        <v>376920.22000000003</v>
      </c>
      <c r="E407" s="11">
        <v>329015.73</v>
      </c>
      <c r="F407" s="11">
        <v>47904.490000000049</v>
      </c>
      <c r="G407" s="20">
        <v>0.14559999999999995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11" t="s">
        <v>186</v>
      </c>
      <c r="B408" s="98">
        <v>530.42999999999995</v>
      </c>
      <c r="C408" s="98">
        <v>658.63</v>
      </c>
      <c r="D408" s="11">
        <v>6286.64</v>
      </c>
      <c r="E408" s="11">
        <v>6809.4000000000005</v>
      </c>
      <c r="F408" s="11">
        <v>-522.76000000000022</v>
      </c>
      <c r="G408" s="20">
        <v>-7.6799999999999979E-2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11" t="s">
        <v>252</v>
      </c>
      <c r="B409" s="98">
        <v>89013.07</v>
      </c>
      <c r="C409" s="98">
        <v>74219.319999999992</v>
      </c>
      <c r="D409" s="11">
        <v>584640.09</v>
      </c>
      <c r="E409" s="11">
        <v>586714.17999999993</v>
      </c>
      <c r="F409" s="11">
        <v>-2074.0899999999674</v>
      </c>
      <c r="G409" s="20">
        <v>-3.4999999999999476E-3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11" t="s">
        <v>253</v>
      </c>
      <c r="B410" s="98">
        <v>1989.93</v>
      </c>
      <c r="C410" s="98">
        <v>821.48</v>
      </c>
      <c r="D410" s="11">
        <v>21228.69</v>
      </c>
      <c r="E410" s="11">
        <v>16374.89</v>
      </c>
      <c r="F410" s="11">
        <v>4853.7999999999993</v>
      </c>
      <c r="G410" s="20">
        <v>0.2964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11" t="s">
        <v>113</v>
      </c>
      <c r="B411" s="98">
        <v>20408.560000000001</v>
      </c>
      <c r="C411" s="98">
        <v>16863.259999999998</v>
      </c>
      <c r="D411" s="11">
        <v>151480.35999999999</v>
      </c>
      <c r="E411" s="11">
        <v>132260.18</v>
      </c>
      <c r="F411" s="11">
        <v>19220.179999999993</v>
      </c>
      <c r="G411" s="20">
        <v>0.14529999999999998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11" t="s">
        <v>172</v>
      </c>
      <c r="B412" s="98">
        <v>189590.39999999999</v>
      </c>
      <c r="C412" s="98">
        <v>165650.97</v>
      </c>
      <c r="D412" s="11">
        <v>1299738.9099999999</v>
      </c>
      <c r="E412" s="11">
        <v>1186008.33</v>
      </c>
      <c r="F412" s="11">
        <v>113730.57999999984</v>
      </c>
      <c r="G412" s="20">
        <v>9.5900000000000096E-2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11" t="s">
        <v>156</v>
      </c>
      <c r="B413" s="98">
        <v>7584.11</v>
      </c>
      <c r="C413" s="98">
        <v>5537.73</v>
      </c>
      <c r="D413" s="11">
        <v>80362.429999999993</v>
      </c>
      <c r="E413" s="11">
        <v>59472.639999999999</v>
      </c>
      <c r="F413" s="11">
        <v>20889.789999999994</v>
      </c>
      <c r="G413" s="20">
        <v>0.35129999999999995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11" t="s">
        <v>191</v>
      </c>
      <c r="B414" s="98">
        <v>32682.1</v>
      </c>
      <c r="C414" s="98">
        <v>33825.839999999997</v>
      </c>
      <c r="D414" s="11">
        <v>241292.56</v>
      </c>
      <c r="E414" s="11">
        <v>252949.1</v>
      </c>
      <c r="F414" s="11">
        <v>-11656.540000000008</v>
      </c>
      <c r="G414" s="20">
        <v>-4.610000000000003E-2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11" t="s">
        <v>178</v>
      </c>
      <c r="B415" s="98">
        <v>60761.37</v>
      </c>
      <c r="C415" s="98">
        <v>56007.39</v>
      </c>
      <c r="D415" s="11">
        <v>526350.97</v>
      </c>
      <c r="E415" s="11">
        <v>478590.47</v>
      </c>
      <c r="F415" s="11">
        <v>47760.5</v>
      </c>
      <c r="G415" s="20">
        <v>9.9800000000000111E-2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11" t="s">
        <v>192</v>
      </c>
      <c r="B416" s="98">
        <v>28484.66</v>
      </c>
      <c r="C416" s="98">
        <v>25879.1</v>
      </c>
      <c r="D416" s="11">
        <v>198533.8</v>
      </c>
      <c r="E416" s="11">
        <v>193276.14000000004</v>
      </c>
      <c r="F416" s="11">
        <v>5257.6599999999453</v>
      </c>
      <c r="G416" s="20">
        <v>2.7199999999999891E-2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11" t="s">
        <v>169</v>
      </c>
      <c r="B417" s="98">
        <v>119742.8</v>
      </c>
      <c r="C417" s="98">
        <v>108272.85</v>
      </c>
      <c r="D417" s="11">
        <v>842458.47</v>
      </c>
      <c r="E417" s="11">
        <v>873644.66</v>
      </c>
      <c r="F417" s="11">
        <v>-31186.190000000061</v>
      </c>
      <c r="G417" s="20">
        <v>-3.5699999999999954E-2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11" t="s">
        <v>176</v>
      </c>
      <c r="B418" s="98">
        <v>120443.02</v>
      </c>
      <c r="C418" s="98">
        <v>73831.759999999995</v>
      </c>
      <c r="D418" s="11">
        <v>655745.81000000006</v>
      </c>
      <c r="E418" s="11">
        <v>571583.9</v>
      </c>
      <c r="F418" s="11">
        <v>84161.910000000033</v>
      </c>
      <c r="G418" s="20">
        <v>0.1472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11" t="s">
        <v>132</v>
      </c>
      <c r="B419" s="98">
        <v>12542.82</v>
      </c>
      <c r="C419" s="98">
        <v>15752.66</v>
      </c>
      <c r="D419" s="11">
        <v>93600.65</v>
      </c>
      <c r="E419" s="11">
        <v>95086.360000000015</v>
      </c>
      <c r="F419" s="11">
        <v>-1485.710000000021</v>
      </c>
      <c r="G419" s="20">
        <v>-1.5599999999999947E-2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11" t="s">
        <v>133</v>
      </c>
      <c r="B420" s="98">
        <v>129712.57</v>
      </c>
      <c r="C420" s="98">
        <v>132857.74</v>
      </c>
      <c r="D420" s="11">
        <v>951163.12000000011</v>
      </c>
      <c r="E420" s="11">
        <v>880477.48</v>
      </c>
      <c r="F420" s="11">
        <v>70685.64000000013</v>
      </c>
      <c r="G420" s="20">
        <v>8.0300000000000038E-2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11" t="s">
        <v>195</v>
      </c>
      <c r="B421" s="98">
        <v>24580.46</v>
      </c>
      <c r="C421" s="98">
        <v>24910.57</v>
      </c>
      <c r="D421" s="11">
        <v>200777.74</v>
      </c>
      <c r="E421" s="11">
        <v>207347.26</v>
      </c>
      <c r="F421" s="11">
        <v>-6569.5200000000186</v>
      </c>
      <c r="G421" s="20">
        <v>-3.169999999999995E-2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11" t="s">
        <v>175</v>
      </c>
      <c r="B422" s="98">
        <v>1305.6600000000001</v>
      </c>
      <c r="C422" s="98">
        <v>1448.21</v>
      </c>
      <c r="D422" s="11">
        <v>16305.51</v>
      </c>
      <c r="E422" s="11">
        <v>20661.449999999997</v>
      </c>
      <c r="F422" s="11">
        <v>-4355.9399999999969</v>
      </c>
      <c r="G422" s="20">
        <v>-0.21079999999999999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11" t="s">
        <v>187</v>
      </c>
      <c r="B423" s="98">
        <v>133412.5</v>
      </c>
      <c r="C423" s="98">
        <v>144239.96</v>
      </c>
      <c r="D423" s="11">
        <v>1233301.8999999999</v>
      </c>
      <c r="E423" s="11">
        <v>1233964.81</v>
      </c>
      <c r="F423" s="11">
        <v>-662.91000000014901</v>
      </c>
      <c r="G423" s="20">
        <v>-4.9999999999994493E-4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11" t="s">
        <v>130</v>
      </c>
      <c r="B424" s="98">
        <v>311017.82</v>
      </c>
      <c r="C424" s="98">
        <v>311808.82</v>
      </c>
      <c r="D424" s="11">
        <v>2238780.4500000002</v>
      </c>
      <c r="E424" s="11">
        <v>2146287.3199999998</v>
      </c>
      <c r="F424" s="11">
        <v>92493.130000000354</v>
      </c>
      <c r="G424" s="20">
        <v>4.3099999999999916E-2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11" t="s">
        <v>188</v>
      </c>
      <c r="B425" s="98">
        <v>40295.81</v>
      </c>
      <c r="C425" s="98">
        <v>43281.170000000006</v>
      </c>
      <c r="D425" s="11">
        <v>325742.83</v>
      </c>
      <c r="E425" s="11">
        <v>325659.42</v>
      </c>
      <c r="F425" s="11">
        <v>83.410000000032596</v>
      </c>
      <c r="G425" s="20">
        <v>2.9999999999996696E-4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11" t="s">
        <v>123</v>
      </c>
      <c r="B426" s="98">
        <v>92046.939999999988</v>
      </c>
      <c r="C426" s="98">
        <v>87308.96</v>
      </c>
      <c r="D426" s="11">
        <v>636309.12999999989</v>
      </c>
      <c r="E426" s="11">
        <v>646191.92000000004</v>
      </c>
      <c r="F426" s="11">
        <v>-9882.7900000001537</v>
      </c>
      <c r="G426" s="20">
        <v>-1.529999999999998E-2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11" t="s">
        <v>168</v>
      </c>
      <c r="B427" s="98">
        <v>51202.5</v>
      </c>
      <c r="C427" s="98">
        <v>60706.52</v>
      </c>
      <c r="D427" s="11">
        <v>380507.81</v>
      </c>
      <c r="E427" s="11">
        <v>416224.43000000005</v>
      </c>
      <c r="F427" s="11">
        <v>-35716.620000000054</v>
      </c>
      <c r="G427" s="20">
        <v>-8.5799999999999987E-2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11" t="s">
        <v>334</v>
      </c>
      <c r="B428" s="98">
        <v>15925.48</v>
      </c>
      <c r="C428" s="98">
        <v>21150.93</v>
      </c>
      <c r="D428" s="11">
        <v>15925.48</v>
      </c>
      <c r="E428" s="11">
        <v>21150.93</v>
      </c>
      <c r="F428" s="11">
        <v>-5225.4500000000007</v>
      </c>
      <c r="G428" s="20">
        <v>-0.24709999999999999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11" t="s">
        <v>152</v>
      </c>
      <c r="B429" s="98">
        <v>18361.18</v>
      </c>
      <c r="C429" s="98">
        <v>18231.63</v>
      </c>
      <c r="D429" s="11">
        <v>126380.21999999997</v>
      </c>
      <c r="E429" s="11">
        <v>140111.81</v>
      </c>
      <c r="F429" s="11">
        <v>-13731.590000000026</v>
      </c>
      <c r="G429" s="20">
        <v>-9.7999999999999976E-2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11" t="s">
        <v>174</v>
      </c>
      <c r="B430" s="98">
        <v>33682.879999999997</v>
      </c>
      <c r="C430" s="98">
        <v>40345.21</v>
      </c>
      <c r="D430" s="11">
        <v>242336.19</v>
      </c>
      <c r="E430" s="11">
        <v>255752.27</v>
      </c>
      <c r="F430" s="11">
        <v>-13416.079999999987</v>
      </c>
      <c r="G430" s="20">
        <v>-5.2499999999999991E-2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11" t="s">
        <v>150</v>
      </c>
      <c r="B431" s="98">
        <v>266592.03999999998</v>
      </c>
      <c r="C431" s="98">
        <v>246021.72999999998</v>
      </c>
      <c r="D431" s="11">
        <v>1699280.32</v>
      </c>
      <c r="E431" s="11">
        <v>1654474.35</v>
      </c>
      <c r="F431" s="11">
        <v>44805.969999999972</v>
      </c>
      <c r="G431" s="20">
        <v>2.7099999999999902E-2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11" t="s">
        <v>230</v>
      </c>
      <c r="B432" s="98">
        <v>26776.16</v>
      </c>
      <c r="C432" s="98">
        <v>26214.25</v>
      </c>
      <c r="D432" s="11">
        <v>195731.73</v>
      </c>
      <c r="E432" s="11">
        <v>202506.08</v>
      </c>
      <c r="F432" s="11">
        <v>-6774.3499999999767</v>
      </c>
      <c r="G432" s="20">
        <v>-3.3499999999999974E-2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11" t="s">
        <v>245</v>
      </c>
      <c r="B433" s="98">
        <v>10261.49</v>
      </c>
      <c r="C433" s="98">
        <v>10284.91</v>
      </c>
      <c r="D433" s="11">
        <v>73634.61</v>
      </c>
      <c r="E433" s="11">
        <v>74456.710000000006</v>
      </c>
      <c r="F433" s="11">
        <v>-822.10000000000582</v>
      </c>
      <c r="G433" s="20">
        <v>-1.100000000000001E-2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11" t="s">
        <v>240</v>
      </c>
      <c r="B434" s="98">
        <v>17642</v>
      </c>
      <c r="C434" s="98">
        <v>20361.27</v>
      </c>
      <c r="D434" s="11">
        <v>150893.70000000001</v>
      </c>
      <c r="E434" s="11">
        <v>148739.79999999999</v>
      </c>
      <c r="F434" s="11">
        <v>2153.9000000000233</v>
      </c>
      <c r="G434" s="20">
        <v>1.4499999999999957E-2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11" t="s">
        <v>241</v>
      </c>
      <c r="B435" s="98">
        <v>6296.26</v>
      </c>
      <c r="C435" s="98">
        <v>7021.05</v>
      </c>
      <c r="D435" s="11">
        <v>73468.349999999991</v>
      </c>
      <c r="E435" s="11">
        <v>49188.350000000006</v>
      </c>
      <c r="F435" s="11">
        <v>24279.999999999985</v>
      </c>
      <c r="G435" s="20">
        <v>0.49360000000000004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11" t="s">
        <v>242</v>
      </c>
      <c r="B436" s="98">
        <v>63158.28</v>
      </c>
      <c r="C436" s="98">
        <v>58923.14</v>
      </c>
      <c r="D436" s="11">
        <v>423727.11</v>
      </c>
      <c r="E436" s="11">
        <v>417912.72000000003</v>
      </c>
      <c r="F436" s="11">
        <v>5814.3899999999558</v>
      </c>
      <c r="G436" s="20">
        <v>1.3900000000000023E-2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11" t="s">
        <v>243</v>
      </c>
      <c r="B437" s="98">
        <v>29894.61</v>
      </c>
      <c r="C437" s="98">
        <v>25323.79</v>
      </c>
      <c r="D437" s="11">
        <v>202432.78999999998</v>
      </c>
      <c r="E437" s="11">
        <v>192759.35</v>
      </c>
      <c r="F437" s="11">
        <v>9673.4399999999732</v>
      </c>
      <c r="G437" s="20">
        <v>5.0200000000000022E-2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11" t="s">
        <v>249</v>
      </c>
      <c r="B438" s="98">
        <v>33816.04</v>
      </c>
      <c r="C438" s="98">
        <v>21469.01</v>
      </c>
      <c r="D438" s="11">
        <v>228353.16</v>
      </c>
      <c r="E438" s="11">
        <v>201343.87</v>
      </c>
      <c r="F438" s="11">
        <v>27009.290000000008</v>
      </c>
      <c r="G438" s="20">
        <v>0.13410000000000011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11" t="s">
        <v>281</v>
      </c>
      <c r="B439" s="98">
        <v>7088.54</v>
      </c>
      <c r="C439" s="98">
        <v>7474.82</v>
      </c>
      <c r="D439" s="11">
        <v>55515.54</v>
      </c>
      <c r="E439" s="11">
        <v>55055.259999999995</v>
      </c>
      <c r="F439" s="11">
        <v>460.28000000000611</v>
      </c>
      <c r="G439" s="20">
        <v>8.3999999999999631E-3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11" t="s">
        <v>299</v>
      </c>
      <c r="B440" s="98">
        <v>0</v>
      </c>
      <c r="C440" s="98">
        <v>3901.34</v>
      </c>
      <c r="D440" s="11">
        <v>8656.34</v>
      </c>
      <c r="E440" s="11">
        <v>28627.170000000002</v>
      </c>
      <c r="F440" s="11">
        <v>-19970.830000000002</v>
      </c>
      <c r="G440" s="20">
        <v>-0.6976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11" t="s">
        <v>254</v>
      </c>
      <c r="B441" s="98">
        <v>20835.88</v>
      </c>
      <c r="C441" s="98">
        <v>20174.87</v>
      </c>
      <c r="D441" s="11">
        <v>148608.05000000002</v>
      </c>
      <c r="E441" s="11">
        <v>146269.19</v>
      </c>
      <c r="F441" s="11">
        <v>2338.8600000000151</v>
      </c>
      <c r="G441" s="20">
        <v>1.6000000000000014E-2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11" t="s">
        <v>335</v>
      </c>
      <c r="B442" s="98">
        <v>2866.57</v>
      </c>
      <c r="C442" s="98">
        <v>2852.77</v>
      </c>
      <c r="D442" s="11">
        <v>25670.01</v>
      </c>
      <c r="E442" s="11">
        <v>2852.77</v>
      </c>
      <c r="F442" s="11">
        <v>22817.239999999998</v>
      </c>
      <c r="G442" s="20">
        <v>7.9983000000000004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11" t="s">
        <v>336</v>
      </c>
      <c r="B443" s="98">
        <v>18360.990000000002</v>
      </c>
      <c r="C443" s="98">
        <v>18231.63</v>
      </c>
      <c r="D443" s="11">
        <v>18360.990000000002</v>
      </c>
      <c r="E443" s="11">
        <v>18231.63</v>
      </c>
      <c r="F443" s="11">
        <v>129.36000000000058</v>
      </c>
      <c r="G443" s="20">
        <v>7.1000000000001062E-3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" t="s">
        <v>346</v>
      </c>
      <c r="B444" s="98">
        <v>76323.509999999995</v>
      </c>
      <c r="C444" s="98">
        <v>0</v>
      </c>
      <c r="D444" s="11">
        <v>76323.509999999995</v>
      </c>
      <c r="E444" s="11">
        <v>0</v>
      </c>
      <c r="F444" s="11">
        <v>76323.509999999995</v>
      </c>
      <c r="G444" s="20">
        <v>0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B445" s="98"/>
      <c r="C445" s="98"/>
      <c r="D445" s="11"/>
      <c r="E445" s="11"/>
      <c r="F445" s="11"/>
      <c r="G445" s="20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11" t="s">
        <v>40</v>
      </c>
      <c r="B446" s="98"/>
      <c r="C446" s="98"/>
      <c r="D446" s="11"/>
      <c r="E446" s="11"/>
      <c r="F446" s="11"/>
      <c r="G446" s="20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11" t="s">
        <v>285</v>
      </c>
      <c r="B447" s="98"/>
      <c r="C447" s="98"/>
      <c r="D447" s="11"/>
      <c r="E447" s="11"/>
      <c r="F447" s="11"/>
      <c r="G447" s="20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11"/>
      <c r="B448" s="98"/>
      <c r="C448" s="98"/>
      <c r="D448" s="11"/>
      <c r="E448" s="11"/>
      <c r="F448" s="11"/>
      <c r="G448" s="20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95" t="s">
        <v>341</v>
      </c>
      <c r="B449" s="98"/>
      <c r="C449" s="98"/>
      <c r="D449" s="11"/>
      <c r="E449" s="11"/>
      <c r="F449" s="11"/>
      <c r="G449" s="20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95" t="s">
        <v>330</v>
      </c>
      <c r="B450" s="103"/>
      <c r="C450" s="103"/>
      <c r="D450" s="11"/>
      <c r="E450" s="11"/>
      <c r="F450" s="11"/>
      <c r="G450" s="20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7"/>
      <c r="B451" s="103"/>
      <c r="C451" s="103"/>
      <c r="D451" s="7" t="s">
        <v>340</v>
      </c>
      <c r="E451" s="7" t="s">
        <v>331</v>
      </c>
      <c r="F451" s="7" t="s">
        <v>41</v>
      </c>
      <c r="G451" s="7" t="s">
        <v>41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7"/>
      <c r="B452" s="103" t="s">
        <v>310</v>
      </c>
      <c r="C452" s="103" t="s">
        <v>347</v>
      </c>
      <c r="D452" s="7" t="s">
        <v>42</v>
      </c>
      <c r="E452" s="7" t="s">
        <v>42</v>
      </c>
      <c r="F452" s="7" t="s">
        <v>43</v>
      </c>
      <c r="G452" s="7" t="s">
        <v>43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7"/>
      <c r="B453" s="104">
        <v>2014</v>
      </c>
      <c r="C453" s="104">
        <v>2013</v>
      </c>
      <c r="D453" s="40">
        <v>41820</v>
      </c>
      <c r="E453" s="41">
        <v>41455</v>
      </c>
      <c r="F453" s="10" t="s">
        <v>13</v>
      </c>
      <c r="G453" s="10" t="s">
        <v>10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11"/>
      <c r="B454" s="98"/>
      <c r="C454" s="98"/>
      <c r="D454" s="25"/>
      <c r="E454" s="25"/>
      <c r="F454" s="11"/>
      <c r="G454" s="11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11" t="s">
        <v>218</v>
      </c>
      <c r="B455" s="118">
        <v>101076.70999999999</v>
      </c>
      <c r="C455" s="118">
        <v>256367.05999999997</v>
      </c>
      <c r="D455" s="119">
        <v>1562583.9100000001</v>
      </c>
      <c r="E455" s="119">
        <v>298773.58999999997</v>
      </c>
      <c r="F455" s="19">
        <v>1263810.3200000003</v>
      </c>
      <c r="G455" s="20">
        <v>4.2300000000000004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11" t="s">
        <v>219</v>
      </c>
      <c r="B456" s="98">
        <v>2044.54</v>
      </c>
      <c r="C456" s="98">
        <v>17486.7</v>
      </c>
      <c r="D456" s="11">
        <v>741279.42999999993</v>
      </c>
      <c r="E456" s="11">
        <v>660738.85</v>
      </c>
      <c r="F456" s="11">
        <v>80540.579999999958</v>
      </c>
      <c r="G456" s="20">
        <v>0.1218999999999999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11" t="s">
        <v>220</v>
      </c>
      <c r="B457" s="98">
        <v>0</v>
      </c>
      <c r="C457" s="98">
        <v>704</v>
      </c>
      <c r="D457" s="11">
        <v>13250.82</v>
      </c>
      <c r="E457" s="11">
        <v>5212.8</v>
      </c>
      <c r="F457" s="11">
        <v>8038.0199999999995</v>
      </c>
      <c r="G457" s="20">
        <v>1.5419999999999998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29" t="s">
        <v>221</v>
      </c>
      <c r="B458" s="101">
        <v>27</v>
      </c>
      <c r="C458" s="101">
        <v>60</v>
      </c>
      <c r="D458" s="11">
        <v>781</v>
      </c>
      <c r="E458" s="11">
        <v>1286</v>
      </c>
      <c r="F458" s="29">
        <v>-505</v>
      </c>
      <c r="G458" s="32">
        <v>-0.39270000000000005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11" t="s">
        <v>286</v>
      </c>
      <c r="B459" s="102">
        <v>0</v>
      </c>
      <c r="C459" s="102">
        <v>0</v>
      </c>
      <c r="D459" s="11">
        <v>0</v>
      </c>
      <c r="E459" s="11">
        <v>0</v>
      </c>
      <c r="F459" s="11">
        <v>0</v>
      </c>
      <c r="G459" s="20">
        <v>0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11" t="s">
        <v>159</v>
      </c>
      <c r="B460" s="102">
        <v>0</v>
      </c>
      <c r="C460" s="102">
        <v>0</v>
      </c>
      <c r="D460" s="11">
        <v>0</v>
      </c>
      <c r="E460" s="11">
        <v>0</v>
      </c>
      <c r="F460" s="11">
        <v>0</v>
      </c>
      <c r="G460" s="20">
        <v>0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22" t="s">
        <v>229</v>
      </c>
      <c r="B461" s="102">
        <v>0</v>
      </c>
      <c r="C461" s="102">
        <v>0</v>
      </c>
      <c r="D461" s="11">
        <v>0</v>
      </c>
      <c r="E461" s="11">
        <v>0</v>
      </c>
      <c r="F461" s="11">
        <v>0</v>
      </c>
      <c r="G461" s="20">
        <v>0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22" t="s">
        <v>163</v>
      </c>
      <c r="B462" s="102">
        <v>10</v>
      </c>
      <c r="C462" s="102">
        <v>0</v>
      </c>
      <c r="D462" s="11">
        <v>250</v>
      </c>
      <c r="E462" s="11">
        <v>0</v>
      </c>
      <c r="F462" s="11">
        <v>250</v>
      </c>
      <c r="G462" s="20">
        <v>0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22" t="s">
        <v>206</v>
      </c>
      <c r="B463" s="102">
        <v>0</v>
      </c>
      <c r="C463" s="102">
        <v>6017</v>
      </c>
      <c r="D463" s="11">
        <v>0</v>
      </c>
      <c r="E463" s="11">
        <v>114515.14</v>
      </c>
      <c r="F463" s="11">
        <v>-114515.14</v>
      </c>
      <c r="G463" s="20">
        <v>-1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11" t="s">
        <v>167</v>
      </c>
      <c r="B464" s="102">
        <v>0</v>
      </c>
      <c r="C464" s="102">
        <v>0</v>
      </c>
      <c r="D464" s="11">
        <v>4850</v>
      </c>
      <c r="E464" s="11">
        <v>25</v>
      </c>
      <c r="F464" s="11">
        <v>4825</v>
      </c>
      <c r="G464" s="20">
        <v>193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11" t="s">
        <v>222</v>
      </c>
      <c r="B465" s="98">
        <v>92706</v>
      </c>
      <c r="C465" s="98">
        <v>288047.96000000002</v>
      </c>
      <c r="D465" s="11">
        <v>2163771.17</v>
      </c>
      <c r="E465" s="11">
        <v>4317760.53</v>
      </c>
      <c r="F465" s="11">
        <v>-2153989.3600000003</v>
      </c>
      <c r="G465" s="20">
        <v>-0.49890000000000001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11" t="s">
        <v>160</v>
      </c>
      <c r="B466" s="102">
        <v>0</v>
      </c>
      <c r="C466" s="102">
        <v>6567</v>
      </c>
      <c r="D466" s="11">
        <v>526447.1</v>
      </c>
      <c r="E466" s="11">
        <v>2349496</v>
      </c>
      <c r="F466" s="11">
        <v>-1823048.9</v>
      </c>
      <c r="G466" s="20">
        <v>-0.77590000000000003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11" t="s">
        <v>223</v>
      </c>
      <c r="B467" s="98">
        <v>386967.32</v>
      </c>
      <c r="C467" s="98">
        <v>0</v>
      </c>
      <c r="D467" s="11">
        <v>2496731.65</v>
      </c>
      <c r="E467" s="11">
        <v>0</v>
      </c>
      <c r="F467" s="11">
        <v>2496731.65</v>
      </c>
      <c r="G467" s="20">
        <v>0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11" t="s">
        <v>224</v>
      </c>
      <c r="B468" s="98">
        <v>0</v>
      </c>
      <c r="C468" s="98">
        <v>0</v>
      </c>
      <c r="D468" s="11">
        <v>0</v>
      </c>
      <c r="E468" s="11">
        <v>0</v>
      </c>
      <c r="F468" s="11">
        <v>0</v>
      </c>
      <c r="G468" s="20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11" t="s">
        <v>162</v>
      </c>
      <c r="B469" s="102">
        <v>0</v>
      </c>
      <c r="C469" s="102">
        <v>0</v>
      </c>
      <c r="D469" s="11">
        <v>0</v>
      </c>
      <c r="E469" s="11">
        <v>0</v>
      </c>
      <c r="F469" s="11">
        <v>0</v>
      </c>
      <c r="G469" s="20">
        <v>0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11" t="s">
        <v>225</v>
      </c>
      <c r="B470" s="98">
        <v>531535.53</v>
      </c>
      <c r="C470" s="98">
        <v>0</v>
      </c>
      <c r="D470" s="11">
        <v>950868.69</v>
      </c>
      <c r="E470" s="11">
        <v>0</v>
      </c>
      <c r="F470" s="11">
        <v>950868.69</v>
      </c>
      <c r="G470" s="20">
        <v>0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11" t="s">
        <v>158</v>
      </c>
      <c r="B471" s="102">
        <v>0</v>
      </c>
      <c r="C471" s="102">
        <v>0</v>
      </c>
      <c r="D471" s="11">
        <v>0</v>
      </c>
      <c r="E471" s="11">
        <v>0</v>
      </c>
      <c r="F471" s="11">
        <v>0</v>
      </c>
      <c r="G471" s="20">
        <v>0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11" t="s">
        <v>332</v>
      </c>
      <c r="B472" s="102">
        <v>0</v>
      </c>
      <c r="C472" s="102">
        <v>22908.1</v>
      </c>
      <c r="D472" s="11">
        <v>579436.57999999996</v>
      </c>
      <c r="E472" s="11">
        <v>488071.87</v>
      </c>
      <c r="F472" s="11">
        <v>91364.709999999963</v>
      </c>
      <c r="G472" s="20">
        <v>0.18720000000000003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11" t="s">
        <v>161</v>
      </c>
      <c r="B473" s="102">
        <v>0</v>
      </c>
      <c r="C473" s="102">
        <v>0</v>
      </c>
      <c r="D473" s="11">
        <v>124746.39</v>
      </c>
      <c r="E473" s="11">
        <v>734</v>
      </c>
      <c r="F473" s="11">
        <v>124012.39</v>
      </c>
      <c r="G473" s="20">
        <v>168.95419999999999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22" t="s">
        <v>214</v>
      </c>
      <c r="B474" s="102">
        <v>0</v>
      </c>
      <c r="C474" s="102">
        <v>0</v>
      </c>
      <c r="D474" s="11">
        <v>0</v>
      </c>
      <c r="E474" s="11">
        <v>0</v>
      </c>
      <c r="F474" s="11">
        <v>0</v>
      </c>
      <c r="G474" s="20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11" t="s">
        <v>211</v>
      </c>
      <c r="B475" s="102">
        <v>0</v>
      </c>
      <c r="C475" s="102">
        <v>0</v>
      </c>
      <c r="D475" s="11">
        <v>0</v>
      </c>
      <c r="E475" s="11">
        <v>0</v>
      </c>
      <c r="F475" s="11">
        <v>0</v>
      </c>
      <c r="G475" s="20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11" t="s">
        <v>165</v>
      </c>
      <c r="B476" s="102">
        <v>0</v>
      </c>
      <c r="C476" s="102">
        <v>0</v>
      </c>
      <c r="D476" s="11">
        <v>0</v>
      </c>
      <c r="E476" s="11">
        <v>0</v>
      </c>
      <c r="F476" s="11">
        <v>0</v>
      </c>
      <c r="G476" s="20">
        <v>0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11" t="s">
        <v>164</v>
      </c>
      <c r="B477" s="102">
        <v>0</v>
      </c>
      <c r="C477" s="102">
        <v>0</v>
      </c>
      <c r="D477" s="11">
        <v>30191.94</v>
      </c>
      <c r="E477" s="11">
        <v>0</v>
      </c>
      <c r="F477" s="11">
        <v>30191.94</v>
      </c>
      <c r="G477" s="20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11" t="s">
        <v>166</v>
      </c>
      <c r="B478" s="102">
        <v>0</v>
      </c>
      <c r="C478" s="102">
        <v>0</v>
      </c>
      <c r="D478" s="11">
        <v>15561.12</v>
      </c>
      <c r="E478" s="11">
        <v>0</v>
      </c>
      <c r="F478" s="11">
        <v>15561.12</v>
      </c>
      <c r="G478" s="20">
        <v>0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11" t="s">
        <v>226</v>
      </c>
      <c r="B479" s="102">
        <v>0</v>
      </c>
      <c r="C479" s="102">
        <v>0</v>
      </c>
      <c r="D479" s="11">
        <v>0</v>
      </c>
      <c r="E479" s="11">
        <v>0</v>
      </c>
      <c r="F479" s="11">
        <v>0</v>
      </c>
      <c r="G479" s="20">
        <v>0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11" t="s">
        <v>327</v>
      </c>
      <c r="B480" s="102">
        <v>362972.01</v>
      </c>
      <c r="C480" s="102">
        <v>62735.31</v>
      </c>
      <c r="D480" s="11">
        <v>4455504.6399999997</v>
      </c>
      <c r="E480" s="11">
        <v>62735.31</v>
      </c>
      <c r="F480" s="11">
        <v>4392769.33</v>
      </c>
      <c r="G480" s="20">
        <v>70.020700000000005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  <c r="IQ480" s="3"/>
      <c r="IR480" s="3"/>
      <c r="IS480" s="3"/>
      <c r="IT480" s="3"/>
      <c r="IU480" s="3"/>
    </row>
    <row r="481" spans="1:255">
      <c r="A481" s="11" t="s">
        <v>118</v>
      </c>
      <c r="B481" s="102">
        <v>291905.19999999995</v>
      </c>
      <c r="C481" s="102">
        <v>174912.75</v>
      </c>
      <c r="D481" s="11">
        <v>1412690.9100000001</v>
      </c>
      <c r="E481" s="11">
        <v>999599.02</v>
      </c>
      <c r="F481" s="11">
        <v>413091.89000000013</v>
      </c>
      <c r="G481" s="20">
        <v>0.4133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  <c r="IP481" s="3"/>
      <c r="IQ481" s="3"/>
      <c r="IR481" s="3"/>
      <c r="IS481" s="3"/>
      <c r="IT481" s="3"/>
      <c r="IU481" s="3"/>
    </row>
    <row r="482" spans="1:255">
      <c r="A482" s="11" t="s">
        <v>170</v>
      </c>
      <c r="B482" s="102">
        <v>0</v>
      </c>
      <c r="C482" s="102">
        <v>0</v>
      </c>
      <c r="D482" s="11">
        <v>0</v>
      </c>
      <c r="E482" s="11">
        <v>0</v>
      </c>
      <c r="F482" s="11">
        <v>0</v>
      </c>
      <c r="G482" s="20">
        <v>0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  <c r="IC482" s="3"/>
      <c r="ID482" s="3"/>
      <c r="IE482" s="3"/>
      <c r="IF482" s="3"/>
      <c r="IG482" s="3"/>
      <c r="IH482" s="3"/>
      <c r="II482" s="3"/>
      <c r="IJ482" s="3"/>
      <c r="IK482" s="3"/>
      <c r="IL482" s="3"/>
      <c r="IM482" s="3"/>
      <c r="IN482" s="3"/>
      <c r="IO482" s="3"/>
      <c r="IP482" s="3"/>
      <c r="IQ482" s="3"/>
      <c r="IR482" s="3"/>
      <c r="IS482" s="3"/>
      <c r="IT482" s="3"/>
      <c r="IU482" s="3"/>
    </row>
    <row r="483" spans="1:255">
      <c r="A483" s="11" t="s">
        <v>171</v>
      </c>
      <c r="B483" s="102">
        <v>100</v>
      </c>
      <c r="C483" s="102">
        <v>0</v>
      </c>
      <c r="D483" s="11">
        <v>840</v>
      </c>
      <c r="E483" s="11">
        <v>2892.1200000000003</v>
      </c>
      <c r="F483" s="11">
        <v>-2052.1200000000003</v>
      </c>
      <c r="G483" s="20">
        <v>-0.70960000000000001</v>
      </c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  <c r="EJ483" s="3"/>
      <c r="EK483" s="3"/>
      <c r="EL483" s="3"/>
      <c r="EM483" s="3"/>
      <c r="EN483" s="3"/>
      <c r="EO483" s="3"/>
      <c r="EP483" s="3"/>
      <c r="EQ483" s="3"/>
      <c r="ER483" s="3"/>
      <c r="ES483" s="3"/>
      <c r="ET483" s="3"/>
      <c r="EU483" s="3"/>
      <c r="EV483" s="3"/>
      <c r="EW483" s="3"/>
      <c r="EX483" s="3"/>
      <c r="EY483" s="3"/>
      <c r="EZ483" s="3"/>
      <c r="FA483" s="3"/>
      <c r="FB483" s="3"/>
      <c r="FC483" s="3"/>
      <c r="FD483" s="3"/>
      <c r="FE483" s="3"/>
      <c r="FF483" s="3"/>
      <c r="FG483" s="3"/>
      <c r="FH483" s="3"/>
      <c r="FI483" s="3"/>
      <c r="FJ483" s="3"/>
      <c r="FK483" s="3"/>
      <c r="FL483" s="3"/>
      <c r="FM483" s="3"/>
      <c r="FN483" s="3"/>
      <c r="FO483" s="3"/>
      <c r="FP483" s="3"/>
      <c r="FQ483" s="3"/>
      <c r="FR483" s="3"/>
      <c r="FS483" s="3"/>
      <c r="FT483" s="3"/>
      <c r="FU483" s="3"/>
      <c r="FV483" s="3"/>
      <c r="FW483" s="3"/>
      <c r="FX483" s="3"/>
      <c r="FY483" s="3"/>
      <c r="FZ483" s="3"/>
      <c r="GA483" s="3"/>
      <c r="GB483" s="3"/>
      <c r="GC483" s="3"/>
      <c r="GD483" s="3"/>
      <c r="GE483" s="3"/>
      <c r="GF483" s="3"/>
      <c r="GG483" s="3"/>
      <c r="GH483" s="3"/>
      <c r="GI483" s="3"/>
      <c r="GJ483" s="3"/>
      <c r="GK483" s="3"/>
      <c r="GL483" s="3"/>
      <c r="GM483" s="3"/>
      <c r="GN483" s="3"/>
      <c r="GO483" s="3"/>
      <c r="GP483" s="3"/>
      <c r="GQ483" s="3"/>
      <c r="GR483" s="3"/>
      <c r="GS483" s="3"/>
      <c r="GT483" s="3"/>
      <c r="GU483" s="3"/>
      <c r="GV483" s="3"/>
      <c r="GW483" s="3"/>
      <c r="GX483" s="3"/>
      <c r="GY483" s="3"/>
      <c r="GZ483" s="3"/>
      <c r="HA483" s="3"/>
      <c r="HB483" s="3"/>
      <c r="HC483" s="3"/>
      <c r="HD483" s="3"/>
      <c r="HE483" s="3"/>
      <c r="HF483" s="3"/>
      <c r="HG483" s="3"/>
      <c r="HH483" s="3"/>
      <c r="HI483" s="3"/>
      <c r="HJ483" s="3"/>
      <c r="HK483" s="3"/>
      <c r="HL483" s="3"/>
      <c r="HM483" s="3"/>
      <c r="HN483" s="3"/>
      <c r="HO483" s="3"/>
      <c r="HP483" s="3"/>
      <c r="HQ483" s="3"/>
      <c r="HR483" s="3"/>
      <c r="HS483" s="3"/>
      <c r="HT483" s="3"/>
      <c r="HU483" s="3"/>
      <c r="HV483" s="3"/>
      <c r="HW483" s="3"/>
      <c r="HX483" s="3"/>
      <c r="HY483" s="3"/>
      <c r="HZ483" s="3"/>
      <c r="IA483" s="3"/>
      <c r="IB483" s="3"/>
      <c r="IC483" s="3"/>
      <c r="ID483" s="3"/>
      <c r="IE483" s="3"/>
      <c r="IF483" s="3"/>
      <c r="IG483" s="3"/>
      <c r="IH483" s="3"/>
      <c r="II483" s="3"/>
      <c r="IJ483" s="3"/>
      <c r="IK483" s="3"/>
      <c r="IL483" s="3"/>
      <c r="IM483" s="3"/>
      <c r="IN483" s="3"/>
      <c r="IO483" s="3"/>
      <c r="IP483" s="3"/>
      <c r="IQ483" s="3"/>
      <c r="IR483" s="3"/>
      <c r="IS483" s="3"/>
      <c r="IT483" s="3"/>
      <c r="IU483" s="3"/>
    </row>
    <row r="484" spans="1:255">
      <c r="A484" s="11" t="s">
        <v>127</v>
      </c>
      <c r="B484" s="102">
        <v>177456.53</v>
      </c>
      <c r="C484" s="102">
        <v>167179.26999999999</v>
      </c>
      <c r="D484" s="11">
        <v>1571276.64</v>
      </c>
      <c r="E484" s="11">
        <v>1383481.84</v>
      </c>
      <c r="F484" s="11">
        <v>187794.79999999981</v>
      </c>
      <c r="G484" s="20">
        <v>0.13569999999999993</v>
      </c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  <c r="EH484" s="3"/>
      <c r="EI484" s="3"/>
      <c r="EJ484" s="3"/>
      <c r="EK484" s="3"/>
      <c r="EL484" s="3"/>
      <c r="EM484" s="3"/>
      <c r="EN484" s="3"/>
      <c r="EO484" s="3"/>
      <c r="EP484" s="3"/>
      <c r="EQ484" s="3"/>
      <c r="ER484" s="3"/>
      <c r="ES484" s="3"/>
      <c r="ET484" s="3"/>
      <c r="EU484" s="3"/>
      <c r="EV484" s="3"/>
      <c r="EW484" s="3"/>
      <c r="EX484" s="3"/>
      <c r="EY484" s="3"/>
      <c r="EZ484" s="3"/>
      <c r="FA484" s="3"/>
      <c r="FB484" s="3"/>
      <c r="FC484" s="3"/>
      <c r="FD484" s="3"/>
      <c r="FE484" s="3"/>
      <c r="FF484" s="3"/>
      <c r="FG484" s="3"/>
      <c r="FH484" s="3"/>
      <c r="FI484" s="3"/>
      <c r="FJ484" s="3"/>
      <c r="FK484" s="3"/>
      <c r="FL484" s="3"/>
      <c r="FM484" s="3"/>
      <c r="FN484" s="3"/>
      <c r="FO484" s="3"/>
      <c r="FP484" s="3"/>
      <c r="FQ484" s="3"/>
      <c r="FR484" s="3"/>
      <c r="FS484" s="3"/>
      <c r="FT484" s="3"/>
      <c r="FU484" s="3"/>
      <c r="FV484" s="3"/>
      <c r="FW484" s="3"/>
      <c r="FX484" s="3"/>
      <c r="FY484" s="3"/>
      <c r="FZ484" s="3"/>
      <c r="GA484" s="3"/>
      <c r="GB484" s="3"/>
      <c r="GC484" s="3"/>
      <c r="GD484" s="3"/>
      <c r="GE484" s="3"/>
      <c r="GF484" s="3"/>
      <c r="GG484" s="3"/>
      <c r="GH484" s="3"/>
      <c r="GI484" s="3"/>
      <c r="GJ484" s="3"/>
      <c r="GK484" s="3"/>
      <c r="GL484" s="3"/>
      <c r="GM484" s="3"/>
      <c r="GN484" s="3"/>
      <c r="GO484" s="3"/>
      <c r="GP484" s="3"/>
      <c r="GQ484" s="3"/>
      <c r="GR484" s="3"/>
      <c r="GS484" s="3"/>
      <c r="GT484" s="3"/>
      <c r="GU484" s="3"/>
      <c r="GV484" s="3"/>
      <c r="GW484" s="3"/>
      <c r="GX484" s="3"/>
      <c r="GY484" s="3"/>
      <c r="GZ484" s="3"/>
      <c r="HA484" s="3"/>
      <c r="HB484" s="3"/>
      <c r="HC484" s="3"/>
      <c r="HD484" s="3"/>
      <c r="HE484" s="3"/>
      <c r="HF484" s="3"/>
      <c r="HG484" s="3"/>
      <c r="HH484" s="3"/>
      <c r="HI484" s="3"/>
      <c r="HJ484" s="3"/>
      <c r="HK484" s="3"/>
      <c r="HL484" s="3"/>
      <c r="HM484" s="3"/>
      <c r="HN484" s="3"/>
      <c r="HO484" s="3"/>
      <c r="HP484" s="3"/>
      <c r="HQ484" s="3"/>
      <c r="HR484" s="3"/>
      <c r="HS484" s="3"/>
      <c r="HT484" s="3"/>
      <c r="HU484" s="3"/>
      <c r="HV484" s="3"/>
      <c r="HW484" s="3"/>
      <c r="HX484" s="3"/>
      <c r="HY484" s="3"/>
      <c r="HZ484" s="3"/>
      <c r="IA484" s="3"/>
      <c r="IB484" s="3"/>
      <c r="IC484" s="3"/>
      <c r="ID484" s="3"/>
      <c r="IE484" s="3"/>
      <c r="IF484" s="3"/>
      <c r="IG484" s="3"/>
      <c r="IH484" s="3"/>
      <c r="II484" s="3"/>
      <c r="IJ484" s="3"/>
      <c r="IK484" s="3"/>
      <c r="IL484" s="3"/>
      <c r="IM484" s="3"/>
      <c r="IN484" s="3"/>
      <c r="IO484" s="3"/>
      <c r="IP484" s="3"/>
      <c r="IQ484" s="3"/>
      <c r="IR484" s="3"/>
      <c r="IS484" s="3"/>
      <c r="IT484" s="3"/>
      <c r="IU484" s="3"/>
    </row>
    <row r="485" spans="1:255">
      <c r="A485" s="11" t="s">
        <v>134</v>
      </c>
      <c r="B485" s="102">
        <v>25159.8</v>
      </c>
      <c r="C485" s="102">
        <v>16790.71</v>
      </c>
      <c r="D485" s="11">
        <v>261504.61999999997</v>
      </c>
      <c r="E485" s="11">
        <v>175442.26</v>
      </c>
      <c r="F485" s="11">
        <v>86062.359999999957</v>
      </c>
      <c r="G485" s="20">
        <v>0.49049999999999994</v>
      </c>
    </row>
    <row r="486" spans="1:255">
      <c r="A486" s="11" t="s">
        <v>135</v>
      </c>
      <c r="B486" s="102">
        <v>0</v>
      </c>
      <c r="C486" s="102">
        <v>0</v>
      </c>
      <c r="D486" s="11">
        <v>0</v>
      </c>
      <c r="E486" s="11">
        <v>0</v>
      </c>
      <c r="F486" s="11">
        <v>0</v>
      </c>
      <c r="G486" s="20">
        <v>0</v>
      </c>
    </row>
    <row r="487" spans="1:255">
      <c r="A487" s="11" t="s">
        <v>235</v>
      </c>
      <c r="B487" s="102">
        <v>0</v>
      </c>
      <c r="C487" s="102">
        <v>4007.74</v>
      </c>
      <c r="D487" s="11">
        <v>8724147</v>
      </c>
      <c r="E487" s="11">
        <v>8857911.0899999999</v>
      </c>
      <c r="F487" s="11">
        <v>-133764.08999999985</v>
      </c>
      <c r="G487" s="20">
        <v>-1.5100000000000002E-2</v>
      </c>
    </row>
    <row r="488" spans="1:255">
      <c r="A488" s="11" t="s">
        <v>119</v>
      </c>
      <c r="B488" s="102">
        <v>45477.94</v>
      </c>
      <c r="C488" s="102">
        <v>50301.13</v>
      </c>
      <c r="D488" s="11">
        <v>341170.42</v>
      </c>
      <c r="E488" s="11">
        <v>359893.85000000003</v>
      </c>
      <c r="F488" s="11">
        <v>-18723.430000000051</v>
      </c>
      <c r="G488" s="20">
        <v>-5.2000000000000046E-2</v>
      </c>
    </row>
    <row r="489" spans="1:255">
      <c r="A489" s="11" t="s">
        <v>120</v>
      </c>
      <c r="B489" s="102">
        <v>0</v>
      </c>
      <c r="C489" s="102">
        <v>0</v>
      </c>
      <c r="D489" s="11">
        <v>24890.129999999997</v>
      </c>
      <c r="E489" s="11">
        <v>25000.000000000004</v>
      </c>
      <c r="F489" s="11">
        <v>-109.87000000000626</v>
      </c>
      <c r="G489" s="20">
        <v>-4.3999999999999595E-3</v>
      </c>
    </row>
    <row r="490" spans="1:255">
      <c r="A490" s="11" t="s">
        <v>121</v>
      </c>
      <c r="B490" s="102">
        <v>0</v>
      </c>
      <c r="C490" s="102">
        <v>0</v>
      </c>
      <c r="D490" s="11">
        <v>201000</v>
      </c>
      <c r="E490" s="11">
        <v>199357.59</v>
      </c>
      <c r="F490" s="11">
        <v>1642.4100000000035</v>
      </c>
      <c r="G490" s="20">
        <v>8.1999999999999851E-3</v>
      </c>
    </row>
    <row r="491" spans="1:255">
      <c r="A491" s="11" t="s">
        <v>124</v>
      </c>
      <c r="B491" s="102">
        <v>0</v>
      </c>
      <c r="C491" s="102">
        <v>0</v>
      </c>
      <c r="D491" s="11">
        <v>0</v>
      </c>
      <c r="E491" s="11">
        <v>0</v>
      </c>
      <c r="F491" s="11">
        <v>0</v>
      </c>
      <c r="G491" s="20">
        <v>0</v>
      </c>
    </row>
    <row r="492" spans="1:255">
      <c r="A492" s="11" t="s">
        <v>136</v>
      </c>
      <c r="B492" s="102">
        <v>0</v>
      </c>
      <c r="C492" s="102">
        <v>0</v>
      </c>
      <c r="D492" s="11">
        <v>14698.769999999999</v>
      </c>
      <c r="E492" s="11">
        <v>11765.4</v>
      </c>
      <c r="F492" s="11">
        <v>2933.369999999999</v>
      </c>
      <c r="G492" s="20">
        <v>0.24930000000000008</v>
      </c>
    </row>
    <row r="493" spans="1:255">
      <c r="A493" s="11" t="s">
        <v>137</v>
      </c>
      <c r="B493" s="102">
        <v>28927.010000000002</v>
      </c>
      <c r="C493" s="102">
        <v>0</v>
      </c>
      <c r="D493" s="11">
        <v>3860946.18</v>
      </c>
      <c r="E493" s="11">
        <v>4541056.1199999992</v>
      </c>
      <c r="F493" s="11">
        <v>-680109.93999999901</v>
      </c>
      <c r="G493" s="20">
        <v>-0.14980000000000004</v>
      </c>
    </row>
    <row r="494" spans="1:255">
      <c r="A494" s="11" t="s">
        <v>138</v>
      </c>
      <c r="B494" s="102">
        <v>143165.07999999999</v>
      </c>
      <c r="C494" s="102">
        <v>154820.54999999999</v>
      </c>
      <c r="D494" s="11">
        <v>1277750.98</v>
      </c>
      <c r="E494" s="11">
        <v>1510212.56</v>
      </c>
      <c r="F494" s="11">
        <v>-232461.58000000007</v>
      </c>
      <c r="G494" s="20">
        <v>-0.15390000000000004</v>
      </c>
    </row>
    <row r="495" spans="1:255">
      <c r="A495" s="11" t="s">
        <v>139</v>
      </c>
      <c r="B495" s="102">
        <v>0</v>
      </c>
      <c r="C495" s="102">
        <v>0</v>
      </c>
      <c r="D495" s="11">
        <v>0</v>
      </c>
      <c r="E495" s="11">
        <v>0</v>
      </c>
      <c r="F495" s="11">
        <v>0</v>
      </c>
      <c r="G495" s="20">
        <v>0</v>
      </c>
    </row>
    <row r="496" spans="1:255">
      <c r="A496" s="11" t="s">
        <v>145</v>
      </c>
      <c r="B496" s="102">
        <v>0</v>
      </c>
      <c r="C496" s="102">
        <v>0</v>
      </c>
      <c r="D496" s="11">
        <v>34297.160000000003</v>
      </c>
      <c r="E496" s="11">
        <v>27452.58</v>
      </c>
      <c r="F496" s="11">
        <v>6844.5800000000017</v>
      </c>
      <c r="G496" s="20">
        <v>0.24930000000000008</v>
      </c>
    </row>
    <row r="497" spans="1:7">
      <c r="A497" s="11" t="s">
        <v>154</v>
      </c>
      <c r="B497" s="102">
        <v>16</v>
      </c>
      <c r="C497" s="102">
        <v>0</v>
      </c>
      <c r="D497" s="11">
        <v>826</v>
      </c>
      <c r="E497" s="11">
        <v>89</v>
      </c>
      <c r="F497" s="11">
        <v>737</v>
      </c>
      <c r="G497" s="20">
        <v>8.2809000000000008</v>
      </c>
    </row>
    <row r="498" spans="1:7">
      <c r="A498" s="22" t="s">
        <v>181</v>
      </c>
      <c r="B498" s="98">
        <v>-16552.71</v>
      </c>
      <c r="C498" s="98">
        <v>0</v>
      </c>
      <c r="D498" s="11">
        <v>-809503.55999999982</v>
      </c>
      <c r="E498" s="11">
        <v>0</v>
      </c>
      <c r="F498" s="11">
        <v>-809503.55999999982</v>
      </c>
      <c r="G498" s="20">
        <v>0</v>
      </c>
    </row>
    <row r="499" spans="1:7">
      <c r="A499" s="11" t="s">
        <v>182</v>
      </c>
      <c r="B499" s="102">
        <v>41746.980000000003</v>
      </c>
      <c r="C499" s="102">
        <v>42762</v>
      </c>
      <c r="D499" s="11">
        <v>329678.33999999997</v>
      </c>
      <c r="E499" s="11">
        <v>342043.02</v>
      </c>
      <c r="F499" s="11">
        <v>-12364.680000000051</v>
      </c>
      <c r="G499" s="20">
        <v>-3.6100000000000021E-2</v>
      </c>
    </row>
    <row r="500" spans="1:7">
      <c r="A500" s="11" t="s">
        <v>343</v>
      </c>
      <c r="B500" s="102">
        <v>150000</v>
      </c>
      <c r="C500" s="102">
        <v>0</v>
      </c>
      <c r="D500" s="11">
        <v>150000</v>
      </c>
      <c r="E500" s="11">
        <v>0</v>
      </c>
      <c r="F500" s="11">
        <v>150000</v>
      </c>
      <c r="G500" s="20">
        <v>0</v>
      </c>
    </row>
    <row r="501" spans="1:7">
      <c r="A501" s="11" t="s">
        <v>197</v>
      </c>
      <c r="B501" s="110">
        <v>136279.5</v>
      </c>
      <c r="C501" s="110">
        <v>135634.54999999999</v>
      </c>
      <c r="D501" s="24">
        <v>933547.68</v>
      </c>
      <c r="E501" s="24">
        <v>956396.45</v>
      </c>
      <c r="F501" s="24">
        <v>-22848.769999999902</v>
      </c>
      <c r="G501" s="21">
        <v>-2.3900000000000032E-2</v>
      </c>
    </row>
    <row r="502" spans="1:7">
      <c r="A502" s="11" t="s">
        <v>198</v>
      </c>
      <c r="B502" s="42">
        <v>7701923.9000000004</v>
      </c>
      <c r="C502" s="42">
        <v>6225313.8099999977</v>
      </c>
      <c r="D502" s="119">
        <v>71169156.320000008</v>
      </c>
      <c r="E502" s="19">
        <v>64688101.419999987</v>
      </c>
      <c r="F502" s="19">
        <v>5174501.3500000034</v>
      </c>
      <c r="G502" s="20">
        <v>0.10020000000000007</v>
      </c>
    </row>
    <row r="503" spans="1:7" ht="15.6">
      <c r="A503" s="11"/>
      <c r="B503" s="114"/>
      <c r="C503" s="114"/>
      <c r="D503" s="11"/>
      <c r="E503" s="11"/>
      <c r="F503" s="11"/>
      <c r="G503" s="20"/>
    </row>
    <row r="504" spans="1:7" ht="15.6">
      <c r="A504" s="11" t="s">
        <v>199</v>
      </c>
      <c r="B504" s="114"/>
      <c r="C504" s="114"/>
      <c r="D504" s="11"/>
      <c r="E504" s="11"/>
      <c r="F504" s="11"/>
      <c r="G504" s="20"/>
    </row>
    <row r="505" spans="1:7">
      <c r="A505" s="11" t="s">
        <v>200</v>
      </c>
      <c r="B505" s="42">
        <v>82267221.939999983</v>
      </c>
      <c r="C505" s="42">
        <v>77227442.909999996</v>
      </c>
      <c r="D505" s="31">
        <v>546543595.25</v>
      </c>
      <c r="E505" s="19">
        <v>523650264.06</v>
      </c>
      <c r="F505" s="19">
        <v>27033839.29000001</v>
      </c>
      <c r="G505" s="20">
        <v>4.3700000000000072E-2</v>
      </c>
    </row>
    <row r="506" spans="1:7">
      <c r="A506" s="11" t="s">
        <v>201</v>
      </c>
      <c r="B506" s="115">
        <v>66902025.760000005</v>
      </c>
      <c r="C506" s="115">
        <v>75049128.75999999</v>
      </c>
      <c r="D506" s="24">
        <v>673795803.63999987</v>
      </c>
      <c r="E506" s="24">
        <v>606429665.94000006</v>
      </c>
      <c r="F506" s="24">
        <v>64063122.36999999</v>
      </c>
      <c r="G506" s="21">
        <v>0.11109999999999998</v>
      </c>
    </row>
    <row r="507" spans="1:7" ht="15.6" thickBot="1">
      <c r="A507" s="11" t="s">
        <v>202</v>
      </c>
      <c r="B507" s="116">
        <v>149169247.69999999</v>
      </c>
      <c r="C507" s="116">
        <v>152276571.66999999</v>
      </c>
      <c r="D507" s="46">
        <v>1220339398.8900001</v>
      </c>
      <c r="E507" s="39">
        <v>1130079930</v>
      </c>
      <c r="F507" s="39">
        <v>90259468.890000105</v>
      </c>
      <c r="G507" s="26">
        <v>7.9900000000000082E-2</v>
      </c>
    </row>
    <row r="508" spans="1:7" ht="18" thickTop="1">
      <c r="A508" s="53"/>
      <c r="B508" s="4"/>
      <c r="D508" s="11"/>
      <c r="E508" s="11"/>
      <c r="F508" s="4"/>
      <c r="G508" s="4"/>
    </row>
    <row r="509" spans="1:7">
      <c r="A509" s="54"/>
      <c r="B509" s="19"/>
      <c r="C509" s="19"/>
      <c r="D509" s="45"/>
      <c r="E509" s="45"/>
      <c r="F509" s="45"/>
      <c r="G509" s="80"/>
    </row>
    <row r="510" spans="1:7">
      <c r="A510" s="55"/>
      <c r="B510" s="11"/>
      <c r="C510" s="11"/>
    </row>
    <row r="511" spans="1:7">
      <c r="A511" s="29" t="s">
        <v>33</v>
      </c>
    </row>
    <row r="512" spans="1:7">
      <c r="A512" s="29"/>
      <c r="B512" s="11"/>
    </row>
    <row r="513" spans="1:2">
      <c r="A513" s="29"/>
      <c r="B513" s="11"/>
    </row>
    <row r="514" spans="1:2">
      <c r="A514" s="29"/>
      <c r="B514" s="11"/>
    </row>
    <row r="515" spans="1:2">
      <c r="B515" s="11"/>
    </row>
    <row r="516" spans="1:2">
      <c r="B516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6" max="10" man="1"/>
    <brk id="120" max="10" man="1"/>
    <brk id="197" max="10" man="1"/>
    <brk id="281" max="10" man="1"/>
    <brk id="365" max="10" man="1"/>
    <brk id="44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A2" sqref="A2"/>
    </sheetView>
  </sheetViews>
  <sheetFormatPr defaultRowHeight="15"/>
  <cols>
    <col min="1" max="1" width="14.36328125" customWidth="1"/>
    <col min="2" max="2" width="9.90625" customWidth="1"/>
  </cols>
  <sheetData>
    <row r="1" spans="1:2">
      <c r="A1" t="s">
        <v>302</v>
      </c>
      <c r="B1" t="s">
        <v>303</v>
      </c>
    </row>
    <row r="2" spans="1:2">
      <c r="A2" s="43" t="s">
        <v>304</v>
      </c>
      <c r="B2" s="43" t="s">
        <v>314</v>
      </c>
    </row>
    <row r="3" spans="1:2">
      <c r="A3" s="43" t="s">
        <v>305</v>
      </c>
      <c r="B3" s="43" t="s">
        <v>315</v>
      </c>
    </row>
    <row r="4" spans="1:2">
      <c r="A4" s="43" t="s">
        <v>306</v>
      </c>
      <c r="B4" s="43" t="s">
        <v>316</v>
      </c>
    </row>
    <row r="5" spans="1:2">
      <c r="A5" s="43" t="s">
        <v>307</v>
      </c>
      <c r="B5" s="43" t="s">
        <v>317</v>
      </c>
    </row>
    <row r="6" spans="1:2">
      <c r="A6" s="43" t="s">
        <v>308</v>
      </c>
      <c r="B6" s="43" t="s">
        <v>318</v>
      </c>
    </row>
    <row r="7" spans="1:2">
      <c r="A7" s="43" t="s">
        <v>309</v>
      </c>
      <c r="B7" s="43" t="s">
        <v>319</v>
      </c>
    </row>
    <row r="8" spans="1:2">
      <c r="A8" s="43" t="s">
        <v>310</v>
      </c>
      <c r="B8" s="43" t="s">
        <v>320</v>
      </c>
    </row>
    <row r="9" spans="1:2">
      <c r="A9" s="43" t="s">
        <v>311</v>
      </c>
      <c r="B9" s="43" t="s">
        <v>321</v>
      </c>
    </row>
    <row r="10" spans="1:2">
      <c r="A10" s="43" t="s">
        <v>312</v>
      </c>
      <c r="B10" s="43" t="s">
        <v>322</v>
      </c>
    </row>
    <row r="11" spans="1:2">
      <c r="A11" s="43" t="s">
        <v>313</v>
      </c>
      <c r="B11" s="43" t="s">
        <v>323</v>
      </c>
    </row>
    <row r="12" spans="1:2">
      <c r="A12" s="43" t="s">
        <v>300</v>
      </c>
      <c r="B12" s="43" t="s">
        <v>324</v>
      </c>
    </row>
    <row r="13" spans="1:2">
      <c r="A13" s="43" t="s">
        <v>301</v>
      </c>
      <c r="B13" s="43" t="s">
        <v>325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407F0-48C5-4542-B6FF-1922AD17154E}"/>
</file>

<file path=customXml/itemProps2.xml><?xml version="1.0" encoding="utf-8"?>
<ds:datastoreItem xmlns:ds="http://schemas.openxmlformats.org/officeDocument/2006/customXml" ds:itemID="{0654DB52-9125-4602-89E0-7364F9938B62}"/>
</file>

<file path=customXml/itemProps3.xml><?xml version="1.0" encoding="utf-8"?>
<ds:datastoreItem xmlns:ds="http://schemas.openxmlformats.org/officeDocument/2006/customXml" ds:itemID="{28771396-35ED-4F6B-A83E-BBA483E665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fpuryear</cp:lastModifiedBy>
  <cp:lastPrinted>2013-12-09T17:39:34Z</cp:lastPrinted>
  <dcterms:created xsi:type="dcterms:W3CDTF">2000-09-29T15:08:22Z</dcterms:created>
  <dcterms:modified xsi:type="dcterms:W3CDTF">2014-02-14T15:31:39Z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1100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