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620" windowWidth="28635" windowHeight="5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<sst xmlns="http://schemas.openxmlformats.org/spreadsheetml/2006/main" count="30" uniqueCount="28">
  <si>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DIESEL FUEL</t>
  </si>
  <si>
    <t>GASOLINE</t>
  </si>
  <si>
    <t>CNG</t>
  </si>
  <si>
    <t>GALLONS</t>
  </si>
  <si>
    <t xml:space="preserve">     AMOUNT       </t>
  </si>
  <si>
    <t>Gallons</t>
  </si>
  <si>
    <t>Amount</t>
  </si>
  <si>
    <t>PENALTY &amp;</t>
  </si>
  <si>
    <t>ADJUSTMENTS</t>
  </si>
  <si>
    <t>AUDITS</t>
  </si>
  <si>
    <t>TOTAL</t>
  </si>
  <si>
    <t>INTEREST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</si>
  <si>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</si>
  <si>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</si>
  <si>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</si>
  <si>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</si>
  <si>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</si>
  <si>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</si>
  <si>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</si>
  <si>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</si>
  <si>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</si>
  <si>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</si>
  <si>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</si>
  <si>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</si>
  <si>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</si>
  <si>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International Fuel Tax Agreement Collections</t>
  </si>
  <si>
    <t>FISCAL YEAR ENDING JUNE 30, 2015</t>
  </si>
  <si>
    <t>October does not reflect Mississippi numbers because they were reported in September due to the system change.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</si>
</sst>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#,##0\);_(&quot;$&quot;* &quot;0&quot;_);_(@_)"/>
  </numFmts>
  <fonts count="39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37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right"/>
      <protection/>
    </xf>
    <xf numFmtId="39" fontId="0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9"/>
  <sheetViews>
    <sheetView tabSelected="1" zoomScalePageLayoutView="0" workbookViewId="0" topLeftCell="A7">
      <selection activeCell="N28" sqref="N28"/>
    </sheetView>
  </sheetViews>
  <sheetFormatPr defaultColWidth="9.140625" defaultRowHeight="12.75"/>
  <cols>
    <col min="1" max="1" width="11.00390625" style="0" customWidth="1"/>
    <col min="2" max="2" width="12.421875" style="0" customWidth="1"/>
    <col min="3" max="3" width="13.140625" style="0" customWidth="1"/>
    <col min="5" max="5" width="11.00390625" style="0" customWidth="1"/>
    <col min="6" max="6" width="12.00390625" style="0" customWidth="1"/>
    <col min="7" max="7" width="14.7109375" style="0" bestFit="1" customWidth="1"/>
    <col min="8" max="8" width="13.140625" style="0" bestFit="1" customWidth="1"/>
    <col min="9" max="9" width="10.8515625" style="0" customWidth="1"/>
    <col min="10" max="10" width="3.421875" style="0" customWidth="1"/>
    <col min="11" max="11" width="3.140625" style="0" customWidth="1"/>
    <col min="12" max="12" width="12.140625" style="0" customWidth="1"/>
    <col min="13" max="13" width="3.28125" style="0" customWidth="1"/>
    <col min="14" max="14" width="15.28125" style="0" customWidth="1"/>
    <col min="15" max="15" width="10.28125" style="0" bestFit="1" customWidth="1"/>
    <col min="16" max="16" width="13.28125" style="0" customWidth="1"/>
  </cols>
  <sheetData>
    <row r="3" spans="3:7" ht="30">
      <c r="C3" s="1" t="s">
        <v>25</v>
      </c>
      <c r="D3" s="1"/>
      <c r="E3" s="1"/>
      <c r="F3" s="1"/>
      <c r="G3" s="1"/>
    </row>
    <row r="6" spans="6:11" ht="12.75">
      <c r="F6" s="2" t="s">
        <v>26</v>
      </c>
      <c r="G6" s="2"/>
      <c r="H6" s="2"/>
      <c r="I6" s="2"/>
      <c r="J6" s="2"/>
      <c r="K6" s="2"/>
    </row>
    <row r="9" spans="2:8" ht="12.75">
      <c r="B9" t="s">
        <v>0</v>
      </c>
      <c r="E9" t="s">
        <v>1</v>
      </c>
      <c r="H9" t="s">
        <v>2</v>
      </c>
    </row>
    <row r="10" spans="2:16" ht="12.75">
      <c r="B10" t="s">
        <v>3</v>
      </c>
      <c r="C10" t="s">
        <v>4</v>
      </c>
      <c r="E10" t="s">
        <v>3</v>
      </c>
      <c r="F10" t="s">
        <v>4</v>
      </c>
      <c r="H10" t="s">
        <v>5</v>
      </c>
      <c r="I10" t="s">
        <v>6</v>
      </c>
      <c r="L10" t="s">
        <v>7</v>
      </c>
      <c r="N10" t="s">
        <v>8</v>
      </c>
      <c r="O10" t="s">
        <v>9</v>
      </c>
      <c r="P10" t="s">
        <v>10</v>
      </c>
    </row>
    <row r="11" ht="12.75">
      <c r="L11" t="s">
        <v>11</v>
      </c>
    </row>
    <row r="12" ht="12.75">
      <c r="A12">
        <v>2014</v>
      </c>
    </row>
    <row r="14" spans="1:16" ht="12.75">
      <c r="A14" t="s">
        <v>12</v>
      </c>
      <c r="B14" s="3">
        <v>-450683</v>
      </c>
      <c r="C14" s="4">
        <v>-118419.6</v>
      </c>
      <c r="E14" s="3">
        <v>0</v>
      </c>
      <c r="F14" s="4">
        <v>0</v>
      </c>
      <c r="H14" s="3">
        <v>5034</v>
      </c>
      <c r="I14" s="4">
        <v>1147.75</v>
      </c>
      <c r="L14" s="4">
        <v>6488.83</v>
      </c>
      <c r="N14" s="4">
        <v>377.63</v>
      </c>
      <c r="O14" s="4"/>
      <c r="P14" s="4">
        <f aca="true" t="shared" si="0" ref="P14:P19">C14+F14+I14+L14+N14+O14</f>
        <v>-110405.39</v>
      </c>
    </row>
    <row r="15" spans="1:16" ht="12.75">
      <c r="A15" t="s">
        <v>13</v>
      </c>
      <c r="B15" s="3">
        <v>-1359696</v>
      </c>
      <c r="C15" s="13">
        <v>-244161.78999999992</v>
      </c>
      <c r="E15" s="3">
        <v>0</v>
      </c>
      <c r="F15" s="4">
        <v>0</v>
      </c>
      <c r="H15" s="3">
        <v>0</v>
      </c>
      <c r="I15" s="4">
        <v>0</v>
      </c>
      <c r="L15" s="4">
        <v>-1951.79</v>
      </c>
      <c r="N15" s="4">
        <v>-67.13</v>
      </c>
      <c r="O15" s="4"/>
      <c r="P15" s="4">
        <f t="shared" si="0"/>
        <v>-246180.70999999993</v>
      </c>
    </row>
    <row r="16" spans="1:16" ht="12.75">
      <c r="A16" t="s">
        <v>14</v>
      </c>
      <c r="B16" s="3">
        <v>-4490557</v>
      </c>
      <c r="C16" s="14">
        <v>-806976.41</v>
      </c>
      <c r="E16" s="3"/>
      <c r="F16" s="4"/>
      <c r="H16" s="3">
        <v>270</v>
      </c>
      <c r="I16" s="4">
        <v>61.56</v>
      </c>
      <c r="L16" s="4">
        <v>2361.47</v>
      </c>
      <c r="N16" s="4">
        <v>-228.27</v>
      </c>
      <c r="O16" s="4"/>
      <c r="P16" s="4">
        <f t="shared" si="0"/>
        <v>-804781.65</v>
      </c>
    </row>
    <row r="17" spans="1:16" ht="12.75">
      <c r="A17" t="s">
        <v>15</v>
      </c>
      <c r="B17" s="3">
        <v>-508766</v>
      </c>
      <c r="C17" s="4">
        <v>-92239.61</v>
      </c>
      <c r="E17" s="3">
        <v>0</v>
      </c>
      <c r="F17" s="4">
        <v>0</v>
      </c>
      <c r="H17" s="3">
        <v>5247</v>
      </c>
      <c r="I17" s="4">
        <v>1196.31</v>
      </c>
      <c r="L17" s="4">
        <v>2869.76</v>
      </c>
      <c r="N17" s="4">
        <v>-12728.54</v>
      </c>
      <c r="O17" s="4"/>
      <c r="P17" s="4">
        <f t="shared" si="0"/>
        <v>-100902.08000000002</v>
      </c>
    </row>
    <row r="18" spans="1:16" ht="12.75">
      <c r="A18" t="s">
        <v>16</v>
      </c>
      <c r="B18" s="3">
        <v>-4996862</v>
      </c>
      <c r="C18" s="4">
        <v>-906605.61</v>
      </c>
      <c r="E18" s="3">
        <v>0</v>
      </c>
      <c r="F18" s="4">
        <v>0</v>
      </c>
      <c r="H18" s="3">
        <v>0</v>
      </c>
      <c r="I18" s="5">
        <v>0</v>
      </c>
      <c r="L18" s="4">
        <v>-7114.82</v>
      </c>
      <c r="N18" s="4">
        <v>-3788.91</v>
      </c>
      <c r="O18" s="4"/>
      <c r="P18" s="4">
        <f t="shared" si="0"/>
        <v>-917509.34</v>
      </c>
    </row>
    <row r="19" spans="1:16" ht="12.75">
      <c r="A19" t="s">
        <v>17</v>
      </c>
      <c r="B19" s="3">
        <v>-106</v>
      </c>
      <c r="C19" s="4">
        <v>-68.97</v>
      </c>
      <c r="E19" s="3"/>
      <c r="F19" s="4"/>
      <c r="H19" s="3"/>
      <c r="I19" s="4"/>
      <c r="L19" s="4">
        <v>1922</v>
      </c>
      <c r="N19" s="4">
        <v>-1.96</v>
      </c>
      <c r="O19" s="4"/>
      <c r="P19" s="4">
        <f t="shared" si="0"/>
        <v>1851.07</v>
      </c>
    </row>
    <row r="21" ht="12.75">
      <c r="A21">
        <v>2015</v>
      </c>
    </row>
    <row r="22" ht="12.75">
      <c r="P22" s="4"/>
    </row>
    <row r="23" spans="1:16" ht="12.75">
      <c r="A23" t="s">
        <v>18</v>
      </c>
      <c r="B23" s="3">
        <v>-5022984</v>
      </c>
      <c r="C23" s="4">
        <v>-904256.38</v>
      </c>
      <c r="E23" s="3">
        <v>0</v>
      </c>
      <c r="F23" s="4">
        <v>0</v>
      </c>
      <c r="H23" s="3">
        <v>5426</v>
      </c>
      <c r="I23" s="4">
        <v>1358.81</v>
      </c>
      <c r="L23" s="4">
        <v>6447.8</v>
      </c>
      <c r="N23" s="4">
        <v>78.78</v>
      </c>
      <c r="O23" s="4"/>
      <c r="P23" s="4">
        <f aca="true" t="shared" si="1" ref="P23:P28">C23+F23+I23+L23+N23+O23</f>
        <v>-896370.9899999999</v>
      </c>
    </row>
    <row r="24" spans="1:16" ht="12.75">
      <c r="A24" t="s">
        <v>19</v>
      </c>
      <c r="B24" s="3">
        <v>-4985213</v>
      </c>
      <c r="C24" s="4">
        <v>-897427.6499999999</v>
      </c>
      <c r="E24" s="3">
        <v>0</v>
      </c>
      <c r="F24" s="4">
        <v>0</v>
      </c>
      <c r="H24" s="3">
        <v>0</v>
      </c>
      <c r="I24" s="4">
        <v>0</v>
      </c>
      <c r="L24" s="4">
        <v>6425.65</v>
      </c>
      <c r="N24" s="4">
        <v>11.71</v>
      </c>
      <c r="O24" s="4"/>
      <c r="P24" s="4">
        <f t="shared" si="1"/>
        <v>-890990.2899999999</v>
      </c>
    </row>
    <row r="25" spans="1:16" ht="12.75">
      <c r="A25" t="s">
        <v>20</v>
      </c>
      <c r="B25" s="3">
        <v>2035084</v>
      </c>
      <c r="C25" s="4">
        <v>367813.24</v>
      </c>
      <c r="E25" s="3">
        <v>0</v>
      </c>
      <c r="F25" s="4">
        <v>0</v>
      </c>
      <c r="H25" s="3">
        <v>9619</v>
      </c>
      <c r="I25" s="4">
        <v>2193.12</v>
      </c>
      <c r="L25" s="4">
        <v>1364.95</v>
      </c>
      <c r="N25" s="4"/>
      <c r="O25" s="4">
        <v>30.9</v>
      </c>
      <c r="P25" s="4">
        <f t="shared" si="1"/>
        <v>371402.21</v>
      </c>
    </row>
    <row r="26" spans="1:16" ht="12.75">
      <c r="A26" t="s">
        <v>21</v>
      </c>
      <c r="B26" s="3">
        <v>-1532216</v>
      </c>
      <c r="C26" s="4">
        <v>-273200</v>
      </c>
      <c r="E26" s="3">
        <v>0</v>
      </c>
      <c r="F26" s="4">
        <v>0</v>
      </c>
      <c r="H26" s="3">
        <v>0</v>
      </c>
      <c r="I26" s="6">
        <v>0</v>
      </c>
      <c r="L26" s="4">
        <v>3071.98</v>
      </c>
      <c r="N26" s="4">
        <v>6.43</v>
      </c>
      <c r="O26" s="4"/>
      <c r="P26" s="4">
        <f t="shared" si="1"/>
        <v>-270121.59</v>
      </c>
    </row>
    <row r="27" spans="1:16" ht="12.75">
      <c r="A27" t="s">
        <v>22</v>
      </c>
      <c r="B27" s="3">
        <v>-3920143</v>
      </c>
      <c r="C27" s="4">
        <v>-717687.28</v>
      </c>
      <c r="E27" s="3"/>
      <c r="F27" s="4"/>
      <c r="H27" s="3"/>
      <c r="I27" s="4"/>
      <c r="L27" s="4">
        <v>3152.9</v>
      </c>
      <c r="N27" s="4"/>
      <c r="O27" s="4"/>
      <c r="P27" s="4">
        <f t="shared" si="1"/>
        <v>-714534.38</v>
      </c>
    </row>
    <row r="28" spans="1:16" ht="12.75">
      <c r="A28" t="s">
        <v>23</v>
      </c>
      <c r="B28" s="3">
        <v>1001875</v>
      </c>
      <c r="C28" s="12">
        <v>181688.06</v>
      </c>
      <c r="E28" s="3"/>
      <c r="F28" s="4"/>
      <c r="H28" s="3">
        <v>0</v>
      </c>
      <c r="I28" s="4">
        <v>0</v>
      </c>
      <c r="L28" s="4">
        <v>4017.94</v>
      </c>
      <c r="N28" s="4">
        <v>-6948.65</v>
      </c>
      <c r="O28" s="4"/>
      <c r="P28" s="4">
        <f t="shared" si="1"/>
        <v>178757.35</v>
      </c>
    </row>
    <row r="30" spans="1:16" ht="12.75">
      <c r="A30" t="s">
        <v>24</v>
      </c>
      <c r="B30" s="3">
        <f>SUM(B14:B29)</f>
        <v>-24230267</v>
      </c>
      <c r="C30" s="4">
        <f>SUM(C14:C29)</f>
        <v>-4411542.000000001</v>
      </c>
      <c r="D30" s="3"/>
      <c r="E30" s="3">
        <f>SUM(E14:E29)</f>
        <v>0</v>
      </c>
      <c r="F30" s="4">
        <f>SUM(F14:F29)</f>
        <v>0</v>
      </c>
      <c r="G30" s="4"/>
      <c r="H30" s="3">
        <f>SUM(H14:H29)</f>
        <v>25596</v>
      </c>
      <c r="I30" s="4">
        <f>SUM(I14:I29)</f>
        <v>5957.549999999999</v>
      </c>
      <c r="L30" s="4">
        <f>SUM(L14:L29)</f>
        <v>29056.670000000002</v>
      </c>
      <c r="N30" s="4">
        <f>SUM(N14:N29)</f>
        <v>-23288.91</v>
      </c>
      <c r="O30" s="4">
        <f>SUM(O14:O29)</f>
        <v>30.9</v>
      </c>
      <c r="P30" s="4">
        <f>SUM(P14:P29)</f>
        <v>-4399785.79</v>
      </c>
    </row>
    <row r="33" ht="12.75">
      <c r="B33" s="15" t="s">
        <v>27</v>
      </c>
    </row>
    <row r="37" spans="2:7" ht="12.75">
      <c r="B37" s="7"/>
      <c r="C37" s="8"/>
      <c r="D37" s="8"/>
      <c r="E37" s="8"/>
      <c r="F37" s="8"/>
      <c r="G37" s="8"/>
    </row>
    <row r="38" spans="2:7" ht="12.75">
      <c r="B38" s="9"/>
      <c r="C38" s="10"/>
      <c r="D38" s="10"/>
      <c r="E38" s="10"/>
      <c r="F38" s="10"/>
      <c r="G38" s="10"/>
    </row>
    <row r="39" spans="2:7" ht="12.75">
      <c r="B39" s="9"/>
      <c r="C39" s="11"/>
      <c r="D39" s="11"/>
      <c r="E39" s="11"/>
      <c r="F39" s="11"/>
      <c r="G39" s="11"/>
    </row>
  </sheetData>
  <sheetProtection/>
  <printOptions/>
  <pageMargins left="0.75" right="0.75" top="1" bottom="1" header="0.5" footer="0.5"/>
  <pageSetup fitToHeight="1" fitToWidth="1"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ghigdon</dc:creator>
  <cp:keywords/>
  <dc:description/>
  <cp:lastModifiedBy>Glenn Boyette</cp:lastModifiedBy>
  <cp:lastPrinted>2000-06-05T14:14:12Z</cp:lastPrinted>
  <dcterms:created xsi:type="dcterms:W3CDTF">1999-08-04T18:20:26Z</dcterms:created>
  <dcterms:modified xsi:type="dcterms:W3CDTF">2015-09-21T20:59:34Z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800.000000000000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