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5105" windowHeight="7635"/>
  </bookViews>
  <sheets>
    <sheet name="A" sheetId="1" r:id="rId1"/>
    <sheet name="MONTHS" sheetId="2" r:id="rId2"/>
  </sheets>
  <definedNames>
    <definedName name="_xlnm.Print_Area" localSheetId="0">A!$A$1:$K$505</definedName>
    <definedName name="Print_Area_MI">A!$A$67:$I$102</definedName>
  </definedNames>
  <calcPr calcId="125725"/>
</workbook>
</file>

<file path=xl/calcChain.xml><?xml version="1.0" encoding="utf-8"?>
<calcChain xmlns="http://schemas.openxmlformats.org/spreadsheetml/2006/main">
  <c r="B8" i="1"/>
  <c r="B7"/>
  <c r="B6"/>
  <c r="B9"/>
  <c r="B11"/>
  <c r="B4" l="1"/>
</calcChain>
</file>

<file path=xl/comments1.xml><?xml version="1.0" encoding="utf-8"?>
<comments xmlns="http://schemas.openxmlformats.org/spreadsheetml/2006/main">
  <authors>
    <author xml:space="preserve"> </author>
  </authors>
  <commentList>
    <comment ref="L1" authorId="0">
      <text>
        <r>
          <rPr>
            <b/>
            <sz val="12"/>
            <color indexed="10"/>
            <rFont val="Tahoma"/>
            <family val="2"/>
          </rPr>
          <t xml:space="preserve"> </t>
        </r>
        <r>
          <rPr>
            <sz val="12"/>
            <color indexed="10"/>
            <rFont val="Tahoma"/>
            <family val="2"/>
          </rPr>
          <t xml:space="preserve">Don't forget to pull these numbers from SF file.  B392-394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<sst xmlns="http://schemas.openxmlformats.org/spreadsheetml/2006/main" count="531" uniqueCount="342">
  <si>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</si>
  <si>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</si>
  <si>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</si>
  <si>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</si>
  <si>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</si>
  <si>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</si>
  <si>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</si>
  <si>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</si>
  <si>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</si>
  <si>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</si>
  <si>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</si>
  <si>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</si>
  <si>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</si>
  <si>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</si>
  <si>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</si>
  <si>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</si>
  <si>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</si>
  <si>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</si>
  <si>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</si>
  <si>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</si>
  <si>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</si>
  <si>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</si>
  <si>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</si>
  <si>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</si>
  <si>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</si>
  <si>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</si>
  <si>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</si>
  <si>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</si>
  <si>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</si>
  <si>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</si>
  <si>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</si>
  <si>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</si>
  <si>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</si>
  <si>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</si>
  <si>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</si>
  <si>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</si>
  <si>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</si>
  <si>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</si>
  <si>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</si>
  <si>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</si>
  <si>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</si>
  <si>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</si>
  <si>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</si>
  <si>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</si>
  <si>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</si>
  <si>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</si>
  <si>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</si>
  <si>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</si>
  <si>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</si>
  <si>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</si>
  <si>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</si>
  <si>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</si>
  <si>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</si>
  <si>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</si>
  <si>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</si>
  <si>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</si>
  <si>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</si>
  <si>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</si>
  <si>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</si>
  <si>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</si>
  <si>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</si>
  <si>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</si>
  <si>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</si>
  <si>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</si>
  <si>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</si>
  <si>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</si>
  <si>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</si>
  <si>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</si>
  <si>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</si>
  <si>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</si>
  <si>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</si>
  <si>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</si>
  <si>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</si>
  <si>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</si>
  <si>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</si>
  <si>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</si>
  <si>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</si>
  <si>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</si>
  <si>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</si>
  <si>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</si>
  <si>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</si>
  <si>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</si>
  <si>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</si>
  <si>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</si>
  <si>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</si>
  <si>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</si>
  <si>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</si>
  <si>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</si>
  <si>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</si>
  <si>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</si>
  <si>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</si>
  <si>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</si>
  <si>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</si>
  <si>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</si>
  <si>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</si>
  <si>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</si>
  <si>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</si>
  <si>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</si>
  <si>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</si>
  <si>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</si>
  <si>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</si>
  <si>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</si>
  <si>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</si>
  <si>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</si>
  <si>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</si>
  <si>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</si>
  <si>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</si>
  <si>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</si>
  <si>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</si>
  <si>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</si>
  <si>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</si>
  <si>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</si>
  <si>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</si>
  <si>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</si>
  <si>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</si>
  <si>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</si>
  <si>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</si>
  <si>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</si>
  <si>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</si>
  <si>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</si>
  <si>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</si>
  <si>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</si>
  <si>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</si>
  <si>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</si>
  <si>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</si>
  <si>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Tourism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</si>
  <si>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</si>
  <si>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</si>
  <si>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</si>
  <si>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</si>
  <si>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</si>
  <si>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</si>
  <si>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</si>
  <si>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</si>
  <si>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</si>
  <si>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</si>
  <si>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</si>
  <si>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</si>
  <si>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</si>
  <si>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</si>
  <si>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</si>
  <si>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</si>
  <si>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</si>
  <si>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</si>
  <si>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</si>
  <si>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</si>
  <si>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</si>
  <si>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</si>
  <si>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</si>
  <si>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</si>
  <si>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</si>
  <si>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</si>
  <si>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</si>
  <si>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</si>
  <si>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</si>
  <si>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</si>
  <si>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</si>
  <si>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</si>
  <si>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</si>
  <si>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</si>
  <si>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</si>
  <si>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</si>
  <si>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</si>
  <si>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</si>
  <si>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</si>
  <si>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</si>
  <si>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</si>
  <si>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</si>
  <si>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</si>
  <si>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</si>
  <si>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</si>
  <si>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</si>
  <si>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</si>
  <si>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</si>
  <si>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</si>
  <si>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</si>
  <si>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</si>
  <si>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</si>
  <si>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</si>
  <si>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</si>
  <si>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</si>
  <si>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</si>
  <si>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</si>
  <si>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</si>
  <si>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</si>
  <si>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</si>
  <si>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</si>
  <si>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</si>
  <si>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</si>
  <si>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</si>
  <si>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</si>
  <si>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</si>
  <si>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</si>
  <si>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</si>
  <si>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</si>
  <si>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</si>
  <si>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</si>
  <si>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</si>
  <si>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</si>
  <si>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</si>
  <si>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</si>
  <si>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</si>
  <si>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</si>
  <si>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</si>
  <si>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</si>
  <si>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</si>
  <si>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</si>
  <si>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</si>
  <si>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</si>
  <si>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</si>
  <si>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</si>
  <si>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</si>
  <si>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</si>
  <si>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</si>
  <si>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</si>
  <si>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</si>
  <si>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</si>
  <si>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</si>
  <si>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</si>
  <si>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</si>
  <si>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</si>
  <si>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</si>
  <si>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</si>
  <si>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</si>
  <si>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</si>
  <si>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</si>
  <si>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</si>
  <si>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</si>
  <si>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</si>
  <si>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</si>
  <si>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</si>
  <si>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</si>
  <si>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</si>
  <si>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</si>
  <si>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</si>
  <si>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</si>
  <si>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</si>
  <si>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</si>
  <si>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</si>
  <si>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</si>
  <si>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</si>
  <si>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</si>
  <si>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</si>
  <si>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</si>
  <si>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</si>
  <si>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</si>
  <si>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</si>
  <si>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</si>
  <si>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</si>
  <si>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</si>
  <si>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</si>
  <si>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</si>
  <si>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</si>
  <si>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</si>
  <si>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</si>
  <si>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</si>
  <si>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</si>
  <si>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</si>
  <si>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</si>
  <si>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</si>
  <si>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</si>
  <si>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</si>
  <si>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</si>
  <si>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</si>
  <si>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</si>
  <si>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</si>
  <si>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</si>
  <si>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</si>
  <si>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</si>
  <si>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</si>
  <si>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</si>
  <si>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</si>
  <si>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</si>
  <si>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</si>
  <si>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</si>
  <si>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</si>
  <si>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</si>
  <si>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</si>
  <si>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</si>
  <si>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</si>
  <si>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</si>
  <si>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</si>
  <si>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</si>
  <si>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</si>
  <si>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</si>
  <si>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</si>
  <si>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</si>
  <si>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>7/01/10</t>
  </si>
  <si>
    <t>07-01-2010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</si>
  <si>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</si>
  <si>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</si>
  <si>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</si>
  <si>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</si>
  <si>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</si>
  <si>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COMPARING JULY  1, 2010 - JUNE 30, 2011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</si>
  <si>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</si>
  <si>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</si>
  <si>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</si>
  <si>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</si>
  <si>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</si>
  <si>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</si>
  <si>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</si>
  <si>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</si>
  <si>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</si>
  <si>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</si>
  <si>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</si>
  <si>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</si>
  <si>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</si>
  <si>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</si>
  <si>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</si>
  <si>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</si>
  <si>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</si>
  <si>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</si>
  <si>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</si>
  <si>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</si>
  <si>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</si>
  <si>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</si>
  <si>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</si>
  <si>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</si>
  <si>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</si>
  <si>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</si>
  <si>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</si>
  <si>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</si>
  <si>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</si>
  <si>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</si>
  <si>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</si>
  <si>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</si>
  <si>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</si>
  <si>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</si>
  <si>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</si>
  <si>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FY 2012</t>
  </si>
  <si>
    <t xml:space="preserve"> 07/01/11 TO</t>
  </si>
  <si>
    <t>7/01/11</t>
  </si>
  <si>
    <t>COMPARING JULY  1, 2011 - JUNE 30, 2012</t>
  </si>
  <si>
    <t>07-01-2011</t>
  </si>
  <si>
    <t xml:space="preserve">MS Board of Contractors </t>
  </si>
  <si>
    <t xml:space="preserve">    Special Refund Account - MARS</t>
  </si>
  <si>
    <t>`</t>
  </si>
  <si>
    <t xml:space="preserve">SCHEDULE A </t>
  </si>
  <si>
    <t>.</t>
  </si>
  <si>
    <t>SCHEDULE B</t>
  </si>
  <si>
    <t>APRIL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</si>
</sst>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22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  <font>
      <sz val="12"/>
      <color indexed="10"/>
      <name val="Tahoma"/>
      <family val="2"/>
    </font>
    <font>
      <sz val="12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</borders>
  <cellStyleXfs count="1">
    <xf numFmtId="37" fontId="0" fillId="0" borderId="0"/>
  </cellStyleXfs>
  <cellXfs count="127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center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5" fontId="11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37" fontId="0" fillId="0" borderId="0" xfId="0" quotePrefix="1" applyAlignment="1">
      <alignment horizontal="center"/>
    </xf>
    <xf numFmtId="0" fontId="0" fillId="0" borderId="0" xfId="0" applyNumberFormat="1"/>
    <xf numFmtId="37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centerContinuous"/>
    </xf>
    <xf numFmtId="5" fontId="0" fillId="0" borderId="2" xfId="0" applyNumberFormat="1" applyBorder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0" xfId="0" applyNumberFormat="1" applyBorder="1" applyProtection="1"/>
    <xf numFmtId="37" fontId="11" fillId="0" borderId="1" xfId="0" applyNumberFormat="1" applyFon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37" fontId="20" fillId="3" borderId="0" xfId="0" applyFont="1" applyFill="1" applyProtection="1"/>
    <xf numFmtId="10" fontId="20" fillId="3" borderId="0" xfId="0" applyNumberFormat="1" applyFont="1" applyFill="1" applyProtection="1"/>
    <xf numFmtId="37" fontId="7" fillId="0" borderId="0" xfId="0" applyFont="1" applyProtection="1"/>
    <xf numFmtId="5" fontId="0" fillId="0" borderId="0" xfId="0" applyNumberFormat="1"/>
    <xf numFmtId="10" fontId="0" fillId="0" borderId="5" xfId="0" applyNumberFormat="1" applyBorder="1" applyProtection="1"/>
    <xf numFmtId="37" fontId="11" fillId="0" borderId="1" xfId="0" applyFont="1" applyBorder="1" applyProtection="1"/>
    <xf numFmtId="37" fontId="0" fillId="0" borderId="0" xfId="0" applyBorder="1" applyAlignment="1" applyProtection="1">
      <alignment horizontal="center"/>
    </xf>
    <xf numFmtId="37" fontId="11" fillId="0" borderId="0" xfId="0" applyFont="1" applyBorder="1" applyProtection="1"/>
    <xf numFmtId="5" fontId="11" fillId="0" borderId="3" xfId="0" applyNumberFormat="1" applyFont="1" applyBorder="1" applyProtection="1"/>
    <xf numFmtId="37" fontId="7" fillId="0" borderId="0" xfId="0" applyFont="1" applyBorder="1" applyProtection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16" fillId="0" borderId="0" xfId="0" applyFont="1" applyBorder="1" applyProtection="1"/>
    <xf numFmtId="0" fontId="11" fillId="0" borderId="0" xfId="0" applyNumberFormat="1" applyFont="1" applyBorder="1"/>
    <xf numFmtId="37" fontId="0" fillId="0" borderId="0" xfId="0" applyBorder="1" applyAlignment="1" applyProtection="1">
      <alignment horizontal="left" indent="1"/>
    </xf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10" fillId="0" borderId="0" xfId="0" applyFont="1" applyProtection="1"/>
    <xf numFmtId="37" fontId="21" fillId="0" borderId="0" xfId="0" applyNumberFormat="1" applyFont="1"/>
    <xf numFmtId="167" fontId="0" fillId="0" borderId="0" xfId="0" applyNumberFormat="1"/>
    <xf numFmtId="42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21" fillId="0" borderId="0" xfId="0" applyNumberFormat="1" applyFont="1" applyAlignment="1">
      <alignment horizontal="center"/>
    </xf>
    <xf numFmtId="5" fontId="21" fillId="0" borderId="0" xfId="0" applyNumberFormat="1" applyFont="1"/>
    <xf numFmtId="9" fontId="21" fillId="0" borderId="0" xfId="0" applyNumberFormat="1" applyFont="1"/>
    <xf numFmtId="37" fontId="21" fillId="0" borderId="0" xfId="0" applyNumberFormat="1" applyFont="1" applyAlignment="1">
      <alignment horizontal="center"/>
    </xf>
    <xf numFmtId="167" fontId="21" fillId="0" borderId="0" xfId="0" applyNumberFormat="1" applyFont="1" applyAlignment="1">
      <alignment horizontal="center"/>
    </xf>
    <xf numFmtId="5" fontId="21" fillId="0" borderId="0" xfId="0" applyNumberFormat="1" applyFont="1" applyAlignment="1">
      <alignment horizontal="center"/>
    </xf>
    <xf numFmtId="9" fontId="21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center"/>
    </xf>
    <xf numFmtId="167" fontId="21" fillId="0" borderId="5" xfId="0" applyNumberFormat="1" applyFont="1" applyBorder="1" applyAlignment="1">
      <alignment horizontal="center"/>
    </xf>
    <xf numFmtId="168" fontId="21" fillId="0" borderId="5" xfId="0" applyNumberFormat="1" applyFont="1" applyBorder="1" applyAlignment="1">
      <alignment horizontal="center"/>
    </xf>
    <xf numFmtId="37" fontId="21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37" fontId="0" fillId="0" borderId="5" xfId="0" applyNumberFormat="1" applyBorder="1"/>
    <xf numFmtId="10" fontId="0" fillId="0" borderId="5" xfId="0" applyNumberFormat="1" applyBorder="1"/>
    <xf numFmtId="41" fontId="0" fillId="0" borderId="0" xfId="0" applyNumberFormat="1"/>
    <xf numFmtId="37" fontId="0" fillId="0" borderId="0" xfId="0" applyNumberFormat="1" applyBorder="1"/>
    <xf numFmtId="10" fontId="0" fillId="0" borderId="0" xfId="0" applyNumberFormat="1" applyBorder="1"/>
    <xf numFmtId="5" fontId="0" fillId="0" borderId="7" xfId="0" applyNumberFormat="1" applyBorder="1"/>
    <xf numFmtId="10" fontId="0" fillId="0" borderId="7" xfId="0" applyNumberFormat="1" applyBorder="1"/>
    <xf numFmtId="37" fontId="0" fillId="0" borderId="7" xfId="0" applyNumberFormat="1" applyBorder="1"/>
    <xf numFmtId="170" fontId="21" fillId="0" borderId="0" xfId="0" applyNumberFormat="1" applyFont="1" applyAlignment="1">
      <alignment horizontal="center"/>
    </xf>
    <xf numFmtId="42" fontId="21" fillId="0" borderId="5" xfId="0" applyNumberFormat="1" applyFont="1" applyBorder="1" applyAlignment="1">
      <alignment horizontal="center"/>
    </xf>
    <xf numFmtId="5" fontId="21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7" xfId="0" applyNumberFormat="1" applyBorder="1"/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0"/>
  <sheetViews>
    <sheetView tabSelected="1" defaultGridColor="0" view="pageBreakPreview" colorId="22" zoomScale="75" zoomScaleNormal="100" zoomScaleSheetLayoutView="75" workbookViewId="0"/>
  </sheetViews>
  <sheetFormatPr defaultColWidth="11.44140625" defaultRowHeight="15"/>
  <cols>
    <col min="1" max="1" width="46.21875" style="71" customWidth="1"/>
    <col min="2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.75" customHeight="1">
      <c r="A1" s="68"/>
      <c r="B1" s="1"/>
      <c r="C1" s="1"/>
      <c r="D1" s="1"/>
      <c r="E1" s="1"/>
      <c r="F1" s="1"/>
      <c r="G1" s="1"/>
      <c r="H1" s="1"/>
      <c r="I1" s="1"/>
      <c r="J1" s="1"/>
      <c r="K1" s="2"/>
      <c r="L1" s="56">
        <v>725521266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75">
      <c r="A2" s="69"/>
      <c r="B2" s="125" t="s">
        <v>284</v>
      </c>
      <c r="C2" s="125"/>
      <c r="D2" s="125"/>
      <c r="E2" s="3"/>
      <c r="F2" s="3"/>
      <c r="G2" s="38"/>
      <c r="H2" s="3"/>
      <c r="I2" s="3"/>
      <c r="J2" s="3"/>
      <c r="K2" s="3"/>
      <c r="L2" s="56">
        <v>24958943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75">
      <c r="A3" s="69"/>
      <c r="B3" s="124" t="s">
        <v>285</v>
      </c>
      <c r="C3" s="124"/>
      <c r="D3" s="3"/>
      <c r="E3" s="3"/>
      <c r="F3" s="3"/>
      <c r="G3" s="3"/>
      <c r="H3" s="3"/>
      <c r="I3" s="3"/>
      <c r="J3" s="3"/>
      <c r="K3" s="3"/>
      <c r="L3" s="57">
        <v>3.56E-2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75">
      <c r="A4" s="31"/>
      <c r="B4" s="123" t="str">
        <f>TEXT(C22, "mmmm   yyyy")</f>
        <v>April   2012</v>
      </c>
      <c r="C4" s="123"/>
      <c r="D4" s="3"/>
      <c r="E4" s="3"/>
      <c r="F4" s="3"/>
      <c r="G4" s="3"/>
      <c r="H4" s="3"/>
      <c r="I4" s="3"/>
      <c r="J4" s="3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31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8">
      <c r="A6" s="31"/>
      <c r="B6" s="126" t="str">
        <f>"General Fund Transfers by the Department of Revenue for the " &amp; VLOOKUP($H$20, MONTHS!A1:B13, 2, FALSE) &amp;  " month of the Fiscal Year"</f>
        <v>General Fund Transfers by the Department of Revenue for the 10th month of the Fiscal Year</v>
      </c>
      <c r="C6" s="126"/>
      <c r="D6" s="126"/>
      <c r="E6" s="126"/>
      <c r="F6" s="126"/>
      <c r="G6" s="126"/>
      <c r="H6" s="126"/>
      <c r="I6" s="126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8">
      <c r="A7" s="31"/>
      <c r="B7" s="122" t="str">
        <f>"ending June 30, 2012 were " &amp;TEXT(I64, "$###,###,###")&amp; " which is an increase of " &amp;TEXT(D118, "$###,###,###")</f>
        <v>ending June 30, 2012 were $553,759,343 which is an increase of $34,133,199</v>
      </c>
      <c r="C7" s="122"/>
      <c r="D7" s="122"/>
      <c r="E7" s="122"/>
      <c r="F7" s="122"/>
      <c r="G7" s="122"/>
      <c r="H7" s="122"/>
      <c r="I7" s="122"/>
      <c r="J7" s="3"/>
      <c r="K7" s="3"/>
      <c r="L7" s="11" t="s">
        <v>337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8">
      <c r="A8" s="31"/>
      <c r="B8" s="126" t="str">
        <f>"or "&amp;TEXT(E118,"##.##%")&amp;" from the same month of the prior year.  Transfers to all funds for the " &amp; VLOOKUP($H$20, MONTHS!A1:B13, 2, FALSE) &amp;" month of the Fiscal Year"</f>
        <v>or 6.57% from the same month of the prior year.  Transfers to all funds for the 10th month of the Fiscal Year</v>
      </c>
      <c r="C8" s="126"/>
      <c r="D8" s="126"/>
      <c r="E8" s="126"/>
      <c r="F8" s="126"/>
      <c r="G8" s="126"/>
      <c r="H8" s="126"/>
      <c r="I8" s="126"/>
      <c r="J8" s="3"/>
      <c r="K8" s="2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8">
      <c r="A9" s="69"/>
      <c r="B9" s="122" t="str">
        <f>"ending June 30, 2012 were "&amp;TEXT(L1,"$###,###,###")&amp; " which is an "&amp;IF(L2&gt;0, "increase", "decrease")&amp; " of " &amp;TEXT(L2, "$##,###,###")&amp; " or " &amp;TEXT(L3, "##.##%")&amp; " of the prior year."</f>
        <v>ending June 30, 2012 were $725,521,266 which is an increase of $24,958,943 or 3.56% of the prior year.</v>
      </c>
      <c r="C9" s="122"/>
      <c r="D9" s="122"/>
      <c r="E9" s="122"/>
      <c r="F9" s="122"/>
      <c r="G9" s="122"/>
      <c r="H9" s="122"/>
      <c r="I9" s="12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31"/>
      <c r="B10" s="36"/>
      <c r="C10" s="3"/>
      <c r="D10" s="3"/>
      <c r="E10" s="3"/>
      <c r="F10" s="3"/>
      <c r="G10" s="2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8">
      <c r="A11" s="69"/>
      <c r="B11" s="122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April were over the estimate by $44,805,494 or 8.8%</v>
      </c>
      <c r="C11" s="122"/>
      <c r="D11" s="122"/>
      <c r="E11" s="122"/>
      <c r="F11" s="122"/>
      <c r="G11" s="122"/>
      <c r="H11" s="122"/>
      <c r="I11" s="12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70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69"/>
      <c r="B13" s="3"/>
      <c r="C13" s="3"/>
      <c r="D13" s="3"/>
      <c r="E13" s="3"/>
      <c r="F13" s="3"/>
      <c r="G13" s="3"/>
      <c r="H13" s="3"/>
      <c r="I13" s="3"/>
      <c r="J13" s="3"/>
      <c r="K13" s="2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" customHeight="1">
      <c r="A14" s="83" t="s">
        <v>284</v>
      </c>
      <c r="B14" s="84"/>
      <c r="C14" s="85"/>
      <c r="D14" s="59"/>
      <c r="E14" s="86"/>
      <c r="F14" s="86"/>
      <c r="G14" s="87"/>
      <c r="H14" s="86"/>
      <c r="I14" s="88"/>
      <c r="J14" s="86"/>
      <c r="K14" s="86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" customHeight="1">
      <c r="A15" s="83" t="s">
        <v>2</v>
      </c>
      <c r="B15" s="84"/>
      <c r="C15" s="85"/>
      <c r="D15" s="59"/>
      <c r="E15" s="86"/>
      <c r="F15" s="86"/>
      <c r="G15" s="87"/>
      <c r="H15" s="86"/>
      <c r="I15" s="86"/>
      <c r="J15" s="86"/>
      <c r="K15" s="86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" customHeight="1">
      <c r="A16" s="83" t="s">
        <v>338</v>
      </c>
      <c r="B16" s="84"/>
      <c r="C16" s="85"/>
      <c r="D16" s="59"/>
      <c r="E16" s="86"/>
      <c r="F16" s="86"/>
      <c r="G16" s="87"/>
      <c r="H16" s="86"/>
      <c r="I16" s="86"/>
      <c r="J16" s="86"/>
      <c r="K16" s="86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" customHeight="1">
      <c r="A17" s="86"/>
      <c r="B17" s="84"/>
      <c r="C17" s="85"/>
      <c r="D17" s="59"/>
      <c r="E17" s="86"/>
      <c r="F17" s="86"/>
      <c r="G17" s="87"/>
      <c r="H17" s="86"/>
      <c r="I17" s="86"/>
      <c r="J17" s="86"/>
      <c r="K17" s="86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" customHeight="1">
      <c r="A18" s="86"/>
      <c r="B18" s="84"/>
      <c r="C18" s="85"/>
      <c r="D18" s="59"/>
      <c r="E18" s="86"/>
      <c r="F18" s="86"/>
      <c r="G18" s="87"/>
      <c r="H18" s="59"/>
      <c r="I18" s="86"/>
      <c r="J18" s="86"/>
      <c r="K18" s="86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5" customHeight="1">
      <c r="A19" s="86"/>
      <c r="B19" s="84"/>
      <c r="C19" s="89" t="s">
        <v>5</v>
      </c>
      <c r="D19" s="90"/>
      <c r="E19" s="83"/>
      <c r="F19" s="83"/>
      <c r="G19" s="91"/>
      <c r="H19" s="92" t="s">
        <v>5</v>
      </c>
      <c r="I19" s="86"/>
      <c r="J19" s="86"/>
      <c r="K19" s="86"/>
      <c r="L19" s="3"/>
      <c r="M19" s="3"/>
      <c r="AR19" s="7"/>
    </row>
    <row r="20" spans="1:255" ht="15" customHeight="1">
      <c r="A20" s="86"/>
      <c r="B20" s="93" t="s">
        <v>5</v>
      </c>
      <c r="C20" s="89" t="s">
        <v>4</v>
      </c>
      <c r="D20" s="94" t="s">
        <v>3</v>
      </c>
      <c r="E20" s="92" t="s">
        <v>3</v>
      </c>
      <c r="F20" s="92" t="s">
        <v>6</v>
      </c>
      <c r="G20" s="95" t="s">
        <v>6</v>
      </c>
      <c r="H20" s="92" t="s">
        <v>317</v>
      </c>
      <c r="I20" s="92" t="s">
        <v>317</v>
      </c>
      <c r="J20" s="92" t="s">
        <v>7</v>
      </c>
      <c r="K20" s="92" t="s">
        <v>7</v>
      </c>
      <c r="M20" s="3"/>
      <c r="AR20" s="7"/>
    </row>
    <row r="21" spans="1:255" ht="15.75">
      <c r="A21" s="86"/>
      <c r="B21" s="93" t="s">
        <v>330</v>
      </c>
      <c r="C21" s="89" t="s">
        <v>331</v>
      </c>
      <c r="D21" s="94" t="s">
        <v>331</v>
      </c>
      <c r="E21" s="94" t="s">
        <v>8</v>
      </c>
      <c r="F21" s="92" t="s">
        <v>9</v>
      </c>
      <c r="G21" s="95" t="s">
        <v>10</v>
      </c>
      <c r="H21" s="96">
        <v>2012</v>
      </c>
      <c r="I21" s="96">
        <v>2012</v>
      </c>
      <c r="J21" s="94" t="s">
        <v>11</v>
      </c>
      <c r="K21" s="94" t="s">
        <v>11</v>
      </c>
      <c r="M21" s="9"/>
      <c r="AR21" s="7"/>
    </row>
    <row r="22" spans="1:255" ht="15.75">
      <c r="A22" s="86" t="s">
        <v>12</v>
      </c>
      <c r="B22" s="97" t="s">
        <v>4</v>
      </c>
      <c r="C22" s="98">
        <v>41029</v>
      </c>
      <c r="D22" s="98">
        <v>41029</v>
      </c>
      <c r="E22" s="99" t="s">
        <v>4</v>
      </c>
      <c r="F22" s="98">
        <v>41029</v>
      </c>
      <c r="G22" s="98">
        <v>41029</v>
      </c>
      <c r="H22" s="99" t="s">
        <v>4</v>
      </c>
      <c r="I22" s="99" t="s">
        <v>3</v>
      </c>
      <c r="J22" s="99" t="s">
        <v>13</v>
      </c>
      <c r="K22" s="99" t="s">
        <v>10</v>
      </c>
      <c r="M22" s="9"/>
      <c r="AR22" s="7"/>
    </row>
    <row r="23" spans="1:255">
      <c r="A23" s="86"/>
      <c r="B23" s="100" t="s">
        <v>14</v>
      </c>
      <c r="C23" s="101"/>
      <c r="D23" s="102"/>
      <c r="E23" s="102"/>
      <c r="F23" s="103"/>
      <c r="G23" s="104"/>
      <c r="H23" s="102"/>
      <c r="I23" s="102"/>
      <c r="J23" s="102"/>
      <c r="K23" s="102"/>
      <c r="M23" s="3"/>
    </row>
    <row r="24" spans="1:255">
      <c r="A24" s="86" t="s">
        <v>15</v>
      </c>
      <c r="B24" s="59">
        <v>1816900000</v>
      </c>
      <c r="C24" s="59">
        <v>1409941986</v>
      </c>
      <c r="D24" s="59">
        <v>1442856655.5</v>
      </c>
      <c r="E24" s="105">
        <v>0.79413102289614179</v>
      </c>
      <c r="F24" s="86">
        <v>32914669.5</v>
      </c>
      <c r="G24" s="105">
        <v>2.3344697744180801E-2</v>
      </c>
      <c r="H24" s="59">
        <v>161820056</v>
      </c>
      <c r="I24" s="59">
        <v>168500918</v>
      </c>
      <c r="J24" s="59">
        <v>6680862</v>
      </c>
      <c r="K24" s="105">
        <v>4.1285747670239341E-2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86"/>
      <c r="B25" s="59"/>
      <c r="C25" s="86"/>
      <c r="D25" s="59"/>
      <c r="E25" s="86"/>
      <c r="F25" s="86"/>
      <c r="G25" s="105"/>
      <c r="H25" s="86"/>
      <c r="I25" s="59"/>
      <c r="J25" s="86"/>
      <c r="K25" s="86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86" t="s">
        <v>16</v>
      </c>
      <c r="B26" s="59">
        <v>1389100000</v>
      </c>
      <c r="C26" s="59">
        <v>1088248864</v>
      </c>
      <c r="D26" s="86">
        <v>1160118170.8499999</v>
      </c>
      <c r="E26" s="105">
        <v>0.83515813897487579</v>
      </c>
      <c r="F26" s="86">
        <v>71869306.849999905</v>
      </c>
      <c r="G26" s="105">
        <v>6.6041242244751747E-2</v>
      </c>
      <c r="H26" s="86">
        <v>219237986</v>
      </c>
      <c r="I26" s="86">
        <v>244074012</v>
      </c>
      <c r="J26" s="86">
        <v>24836026</v>
      </c>
      <c r="K26" s="105">
        <v>0.11328340700958638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86"/>
      <c r="B27" s="59"/>
      <c r="C27" s="106"/>
      <c r="D27" s="59"/>
      <c r="E27" s="86"/>
      <c r="F27" s="86"/>
      <c r="G27" s="105"/>
      <c r="H27" s="86"/>
      <c r="I27" s="86"/>
      <c r="J27" s="86"/>
      <c r="K27" s="86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86" t="s">
        <v>17</v>
      </c>
      <c r="B28" s="59">
        <v>431500000</v>
      </c>
      <c r="C28" s="59">
        <v>362211555</v>
      </c>
      <c r="D28" s="86">
        <v>406817255.34000003</v>
      </c>
      <c r="E28" s="105">
        <v>0.94279781075318658</v>
      </c>
      <c r="F28" s="86">
        <v>44605700.340000033</v>
      </c>
      <c r="G28" s="105">
        <v>0.12314819812968152</v>
      </c>
      <c r="H28" s="86">
        <v>25932577</v>
      </c>
      <c r="I28" s="86">
        <v>38147973</v>
      </c>
      <c r="J28" s="86">
        <v>12215396</v>
      </c>
      <c r="K28" s="105">
        <v>0.47104443187424067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86"/>
      <c r="B29" s="59"/>
      <c r="C29" s="106"/>
      <c r="D29" s="59"/>
      <c r="E29" s="86"/>
      <c r="F29" s="86"/>
      <c r="G29" s="105"/>
      <c r="H29" s="86"/>
      <c r="I29" s="86"/>
      <c r="J29" s="86"/>
      <c r="K29" s="86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86" t="s">
        <v>18</v>
      </c>
      <c r="B30" s="59">
        <v>194000000</v>
      </c>
      <c r="C30" s="59">
        <v>154211920</v>
      </c>
      <c r="D30" s="86">
        <v>168870985.78999999</v>
      </c>
      <c r="E30" s="105">
        <v>0.87046899891752572</v>
      </c>
      <c r="F30" s="86">
        <v>14659065.789999992</v>
      </c>
      <c r="G30" s="105">
        <v>9.5057929309225853E-2</v>
      </c>
      <c r="H30" s="86">
        <v>18237985</v>
      </c>
      <c r="I30" s="86">
        <v>18297804</v>
      </c>
      <c r="J30" s="86">
        <v>59819</v>
      </c>
      <c r="K30" s="105">
        <v>3.2799127754518935E-3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86"/>
      <c r="B31" s="59"/>
      <c r="C31" s="106"/>
      <c r="D31" s="59"/>
      <c r="E31" s="86"/>
      <c r="F31" s="86"/>
      <c r="G31" s="105"/>
      <c r="H31" s="86"/>
      <c r="I31" s="86"/>
      <c r="J31" s="86"/>
      <c r="K31" s="86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86" t="s">
        <v>19</v>
      </c>
      <c r="B32" s="59">
        <v>169600000</v>
      </c>
      <c r="C32" s="59">
        <v>137224123</v>
      </c>
      <c r="D32" s="86">
        <v>134479484.65000001</v>
      </c>
      <c r="E32" s="105">
        <v>0.79292148968160381</v>
      </c>
      <c r="F32" s="86">
        <v>-2744638.349999994</v>
      </c>
      <c r="G32" s="105">
        <v>-2.0001136024749774E-2</v>
      </c>
      <c r="H32" s="86">
        <v>41154939</v>
      </c>
      <c r="I32" s="86">
        <v>42534026</v>
      </c>
      <c r="J32" s="86">
        <v>1379087</v>
      </c>
      <c r="K32" s="105">
        <v>3.3509635380579716E-2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86"/>
      <c r="B33" s="59"/>
      <c r="C33" s="106"/>
      <c r="D33" s="59"/>
      <c r="E33" s="86"/>
      <c r="F33" s="86"/>
      <c r="G33" s="105"/>
      <c r="H33" s="86"/>
      <c r="I33" s="86"/>
      <c r="J33" s="86"/>
      <c r="K33" s="86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86" t="s">
        <v>20</v>
      </c>
      <c r="B34" s="59">
        <v>163000000</v>
      </c>
      <c r="C34" s="59">
        <v>136618422</v>
      </c>
      <c r="D34" s="86">
        <v>128083040.34999999</v>
      </c>
      <c r="E34" s="105">
        <v>0.78578552361963183</v>
      </c>
      <c r="F34" s="86">
        <v>-8535381.650000006</v>
      </c>
      <c r="G34" s="105">
        <v>-6.2476066734250567E-2</v>
      </c>
      <c r="H34" s="86">
        <v>12932876</v>
      </c>
      <c r="I34" s="86">
        <v>11237190</v>
      </c>
      <c r="J34" s="86">
        <v>-1695686</v>
      </c>
      <c r="K34" s="105">
        <v>-0.13111437858060343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86"/>
      <c r="B35" s="59"/>
      <c r="C35" s="106"/>
      <c r="D35" s="59"/>
      <c r="E35" s="86"/>
      <c r="F35" s="86"/>
      <c r="G35" s="105"/>
      <c r="H35" s="86"/>
      <c r="I35" s="86"/>
      <c r="J35" s="86"/>
      <c r="K35" s="86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86" t="s">
        <v>21</v>
      </c>
      <c r="B36" s="59">
        <v>64800000</v>
      </c>
      <c r="C36" s="59">
        <v>54742272</v>
      </c>
      <c r="D36" s="86">
        <v>55693243.619999997</v>
      </c>
      <c r="E36" s="105">
        <v>0.8594636361111111</v>
      </c>
      <c r="F36" s="86">
        <v>950971.61999999732</v>
      </c>
      <c r="G36" s="105">
        <v>1.7371796698536685E-2</v>
      </c>
      <c r="H36" s="86">
        <v>6314270</v>
      </c>
      <c r="I36" s="86">
        <v>6128548</v>
      </c>
      <c r="J36" s="86">
        <v>-185722</v>
      </c>
      <c r="K36" s="105">
        <v>-2.9413059625261511E-2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86"/>
      <c r="B37" s="59"/>
      <c r="C37" s="106"/>
      <c r="D37" s="59"/>
      <c r="E37" s="86"/>
      <c r="F37" s="86"/>
      <c r="G37" s="105"/>
      <c r="H37" s="86"/>
      <c r="I37" s="86"/>
      <c r="J37" s="86"/>
      <c r="K37" s="86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86" t="s">
        <v>22</v>
      </c>
      <c r="B38" s="59">
        <v>31200000</v>
      </c>
      <c r="C38" s="59">
        <v>25804363</v>
      </c>
      <c r="D38" s="86">
        <v>25301617.52</v>
      </c>
      <c r="E38" s="105">
        <v>0.81094927948717943</v>
      </c>
      <c r="F38" s="86">
        <v>-502745.48000000045</v>
      </c>
      <c r="G38" s="105">
        <v>-1.9482964179352167E-2</v>
      </c>
      <c r="H38" s="86">
        <v>2840196</v>
      </c>
      <c r="I38" s="86">
        <v>2765742</v>
      </c>
      <c r="J38" s="86">
        <v>-74454</v>
      </c>
      <c r="K38" s="105">
        <v>-2.6214388021108401E-2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86"/>
      <c r="B39" s="59"/>
      <c r="C39" s="106"/>
      <c r="D39" s="59"/>
      <c r="E39" s="86"/>
      <c r="F39" s="86"/>
      <c r="G39" s="105"/>
      <c r="H39" s="86"/>
      <c r="I39" s="86"/>
      <c r="J39" s="86"/>
      <c r="K39" s="86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86" t="s">
        <v>23</v>
      </c>
      <c r="B40" s="59">
        <v>58000000</v>
      </c>
      <c r="C40" s="59">
        <v>48333330</v>
      </c>
      <c r="D40" s="86">
        <v>65132161.329999998</v>
      </c>
      <c r="E40" s="105">
        <v>1.1229682987931033</v>
      </c>
      <c r="F40" s="86">
        <v>16798831.329999998</v>
      </c>
      <c r="G40" s="105">
        <v>0.347562051487038</v>
      </c>
      <c r="H40" s="86">
        <v>4833333</v>
      </c>
      <c r="I40" s="86">
        <v>6680358</v>
      </c>
      <c r="J40" s="86">
        <v>1847025</v>
      </c>
      <c r="K40" s="105">
        <v>0.38214312980297449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86"/>
      <c r="B41" s="59"/>
      <c r="C41" s="106"/>
      <c r="D41" s="59"/>
      <c r="E41" s="86"/>
      <c r="F41" s="86"/>
      <c r="G41" s="105"/>
      <c r="H41" s="86"/>
      <c r="I41" s="86"/>
      <c r="J41" s="86"/>
      <c r="K41" s="86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86" t="s">
        <v>24</v>
      </c>
      <c r="B42" s="59">
        <v>10000000</v>
      </c>
      <c r="C42" s="59">
        <v>8333330</v>
      </c>
      <c r="D42" s="86">
        <v>8585702.8200000003</v>
      </c>
      <c r="E42" s="105">
        <v>0.85857028200000007</v>
      </c>
      <c r="F42" s="86">
        <v>252372.8200000003</v>
      </c>
      <c r="G42" s="105">
        <v>3.0284750513900241E-2</v>
      </c>
      <c r="H42" s="86">
        <v>833333</v>
      </c>
      <c r="I42" s="86">
        <v>519646</v>
      </c>
      <c r="J42" s="86">
        <v>-313687</v>
      </c>
      <c r="K42" s="105">
        <v>-0.37642455056982022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86"/>
      <c r="B43" s="59"/>
      <c r="C43" s="106"/>
      <c r="D43" s="59"/>
      <c r="E43" s="86"/>
      <c r="F43" s="86"/>
      <c r="G43" s="105"/>
      <c r="H43" s="86"/>
      <c r="I43" s="86"/>
      <c r="J43" s="86"/>
      <c r="K43" s="86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86" t="s">
        <v>25</v>
      </c>
      <c r="B44" s="59">
        <v>0</v>
      </c>
      <c r="C44" s="59">
        <v>0</v>
      </c>
      <c r="D44" s="86">
        <v>2381084</v>
      </c>
      <c r="E44" s="105">
        <v>0</v>
      </c>
      <c r="F44" s="86">
        <v>2381084</v>
      </c>
      <c r="G44" s="105">
        <v>0</v>
      </c>
      <c r="H44" s="86">
        <v>0</v>
      </c>
      <c r="I44" s="86">
        <v>0</v>
      </c>
      <c r="J44" s="86">
        <v>0</v>
      </c>
      <c r="K44" s="105">
        <v>1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86"/>
      <c r="B45" s="59"/>
      <c r="C45" s="106"/>
      <c r="D45" s="59"/>
      <c r="E45" s="86"/>
      <c r="F45" s="86"/>
      <c r="G45" s="105"/>
      <c r="H45" s="86"/>
      <c r="I45" s="86"/>
      <c r="J45" s="86"/>
      <c r="K45" s="86"/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86" t="s">
        <v>26</v>
      </c>
      <c r="B46" s="59">
        <v>9000000</v>
      </c>
      <c r="C46" s="59">
        <v>7326589</v>
      </c>
      <c r="D46" s="86">
        <v>7704657.2999999998</v>
      </c>
      <c r="E46" s="105">
        <v>0.85607303333333329</v>
      </c>
      <c r="F46" s="86">
        <v>378068.29999999981</v>
      </c>
      <c r="G46" s="105">
        <v>5.1602225810673946E-2</v>
      </c>
      <c r="H46" s="86">
        <v>789569</v>
      </c>
      <c r="I46" s="86">
        <v>976821</v>
      </c>
      <c r="J46" s="86">
        <v>187252</v>
      </c>
      <c r="K46" s="105">
        <v>0.23715723388329582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86"/>
      <c r="B47" s="59"/>
      <c r="C47" s="106"/>
      <c r="D47" s="59"/>
      <c r="E47" s="86"/>
      <c r="F47" s="86"/>
      <c r="G47" s="105"/>
      <c r="H47" s="86"/>
      <c r="I47" s="86"/>
      <c r="J47" s="86"/>
      <c r="K47" s="86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86" t="s">
        <v>27</v>
      </c>
      <c r="B48" s="59">
        <v>0</v>
      </c>
      <c r="C48" s="59">
        <v>0</v>
      </c>
      <c r="D48" s="86">
        <v>0</v>
      </c>
      <c r="E48" s="105">
        <v>0</v>
      </c>
      <c r="F48" s="86">
        <v>0</v>
      </c>
      <c r="G48" s="105">
        <v>0</v>
      </c>
      <c r="H48" s="86">
        <v>0</v>
      </c>
      <c r="I48" s="86">
        <v>0</v>
      </c>
      <c r="J48" s="86">
        <v>0</v>
      </c>
      <c r="K48" s="105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86"/>
      <c r="B49" s="59"/>
      <c r="C49" s="106"/>
      <c r="D49" s="59"/>
      <c r="E49" s="86"/>
      <c r="F49" s="86"/>
      <c r="G49" s="105"/>
      <c r="H49" s="86"/>
      <c r="I49" s="86"/>
      <c r="J49" s="86"/>
      <c r="K49" s="86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86" t="s">
        <v>28</v>
      </c>
      <c r="B50" s="59">
        <v>6000000</v>
      </c>
      <c r="C50" s="59">
        <v>5919024</v>
      </c>
      <c r="D50" s="86">
        <v>7687916.2199999997</v>
      </c>
      <c r="E50" s="105">
        <v>1.2813193699999998</v>
      </c>
      <c r="F50" s="86">
        <v>1768892.2199999997</v>
      </c>
      <c r="G50" s="105">
        <v>0.298848631125672</v>
      </c>
      <c r="H50" s="86">
        <v>1398713</v>
      </c>
      <c r="I50" s="86">
        <v>1364295</v>
      </c>
      <c r="J50" s="86">
        <v>-34418</v>
      </c>
      <c r="K50" s="105">
        <v>-2.460690649189648E-2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86"/>
      <c r="B51" s="59"/>
      <c r="C51" s="106"/>
      <c r="D51" s="59"/>
      <c r="E51" s="86"/>
      <c r="F51" s="86"/>
      <c r="G51" s="105"/>
      <c r="H51" s="86"/>
      <c r="I51" s="86"/>
      <c r="J51" s="86"/>
      <c r="K51" s="86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86" t="s">
        <v>29</v>
      </c>
      <c r="B52" s="59">
        <v>0</v>
      </c>
      <c r="C52" s="59">
        <v>0</v>
      </c>
      <c r="D52" s="86">
        <v>0</v>
      </c>
      <c r="E52" s="105">
        <v>0</v>
      </c>
      <c r="F52" s="86">
        <v>0</v>
      </c>
      <c r="G52" s="105">
        <v>0</v>
      </c>
      <c r="H52" s="86">
        <v>0</v>
      </c>
      <c r="I52" s="86">
        <v>0</v>
      </c>
      <c r="J52" s="86">
        <v>0</v>
      </c>
      <c r="K52" s="105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86"/>
      <c r="B53" s="59"/>
      <c r="C53" s="106"/>
      <c r="D53" s="59"/>
      <c r="E53" s="105"/>
      <c r="F53" s="86"/>
      <c r="G53" s="105"/>
      <c r="H53" s="86"/>
      <c r="I53" s="86"/>
      <c r="J53" s="86"/>
      <c r="K53" s="86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86" t="s">
        <v>204</v>
      </c>
      <c r="B54" s="59">
        <v>4300000</v>
      </c>
      <c r="C54" s="59">
        <v>3703560</v>
      </c>
      <c r="D54" s="86">
        <v>3931165.5</v>
      </c>
      <c r="E54" s="105">
        <v>0.91422453488372091</v>
      </c>
      <c r="F54" s="86">
        <v>227605.5</v>
      </c>
      <c r="G54" s="105">
        <v>6.1455869487736126E-2</v>
      </c>
      <c r="H54" s="86">
        <v>335708</v>
      </c>
      <c r="I54" s="86">
        <v>332166</v>
      </c>
      <c r="J54" s="86">
        <v>-3542</v>
      </c>
      <c r="K54" s="105">
        <v>-1.0550835845437105E-2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86"/>
      <c r="B55" s="59"/>
      <c r="C55" s="106"/>
      <c r="D55" s="107"/>
      <c r="E55" s="86"/>
      <c r="F55" s="86"/>
      <c r="G55" s="105"/>
      <c r="H55" s="86"/>
      <c r="I55" s="86"/>
      <c r="J55" s="86"/>
      <c r="K55" s="86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86" t="s">
        <v>30</v>
      </c>
      <c r="B56" s="59">
        <v>1200000</v>
      </c>
      <c r="C56" s="59">
        <v>1200000</v>
      </c>
      <c r="D56" s="86">
        <v>1200000</v>
      </c>
      <c r="E56" s="105">
        <v>1</v>
      </c>
      <c r="F56" s="86">
        <v>0</v>
      </c>
      <c r="G56" s="105">
        <v>0</v>
      </c>
      <c r="H56" s="86">
        <v>0</v>
      </c>
      <c r="I56" s="86">
        <v>0</v>
      </c>
      <c r="J56" s="86">
        <v>0</v>
      </c>
      <c r="K56" s="105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86"/>
      <c r="B57" s="59"/>
      <c r="C57" s="86"/>
      <c r="D57" s="59"/>
      <c r="E57" s="86"/>
      <c r="F57" s="86"/>
      <c r="G57" s="105"/>
      <c r="H57" s="86" t="s">
        <v>339</v>
      </c>
      <c r="I57" s="86"/>
      <c r="J57" s="86"/>
      <c r="K57" s="86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86" t="s">
        <v>31</v>
      </c>
      <c r="B58" s="108">
        <v>159800000</v>
      </c>
      <c r="C58" s="108">
        <v>132142308</v>
      </c>
      <c r="D58" s="108">
        <v>125254493.31999999</v>
      </c>
      <c r="E58" s="109">
        <v>0.78382035869837297</v>
      </c>
      <c r="F58" s="108">
        <v>-6887814.6800000072</v>
      </c>
      <c r="G58" s="109">
        <v>-5.2124219595135322E-2</v>
      </c>
      <c r="H58" s="108">
        <v>12292308</v>
      </c>
      <c r="I58" s="108">
        <v>12199844</v>
      </c>
      <c r="J58" s="108">
        <v>-92464</v>
      </c>
      <c r="K58" s="109">
        <v>-7.5221024399974362E-3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86" t="s">
        <v>0</v>
      </c>
      <c r="B59" s="84"/>
      <c r="C59" s="85"/>
      <c r="D59" s="59"/>
      <c r="E59" s="86"/>
      <c r="F59" s="86"/>
      <c r="G59" s="105"/>
      <c r="H59" s="59"/>
      <c r="I59" s="86"/>
      <c r="J59" s="86"/>
      <c r="K59" s="86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86" t="s">
        <v>205</v>
      </c>
      <c r="B60" s="86">
        <v>4508400000</v>
      </c>
      <c r="C60" s="86">
        <v>3575961646</v>
      </c>
      <c r="D60" s="110">
        <v>3744097634.1100001</v>
      </c>
      <c r="E60" s="105">
        <v>0.83047148303389229</v>
      </c>
      <c r="F60" s="86">
        <v>168135988.10999992</v>
      </c>
      <c r="G60" s="105">
        <v>4.7018398057505323E-2</v>
      </c>
      <c r="H60" s="86">
        <v>508953849</v>
      </c>
      <c r="I60" s="86">
        <v>553759343</v>
      </c>
      <c r="J60" s="86">
        <v>44805494</v>
      </c>
      <c r="K60" s="105">
        <v>8.8034492887782451E-2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" customHeight="1" thickTop="1">
      <c r="A61" s="86"/>
      <c r="B61" s="59"/>
      <c r="C61" s="86"/>
      <c r="D61" s="59"/>
      <c r="E61" s="105"/>
      <c r="F61" s="86"/>
      <c r="G61" s="105"/>
      <c r="H61" s="59"/>
      <c r="I61" s="59"/>
      <c r="J61" s="59"/>
      <c r="K61" s="105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86" t="s">
        <v>206</v>
      </c>
      <c r="B62" s="111">
        <v>0</v>
      </c>
      <c r="C62" s="111">
        <v>0</v>
      </c>
      <c r="D62" s="111">
        <v>0</v>
      </c>
      <c r="E62" s="112">
        <v>0</v>
      </c>
      <c r="F62" s="111">
        <v>0</v>
      </c>
      <c r="G62" s="112">
        <v>0</v>
      </c>
      <c r="H62" s="111">
        <v>0</v>
      </c>
      <c r="I62" s="111">
        <v>0</v>
      </c>
      <c r="J62" s="111">
        <v>0</v>
      </c>
      <c r="K62" s="112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" customHeight="1">
      <c r="A63" s="86"/>
      <c r="B63" s="86"/>
      <c r="C63" s="85"/>
      <c r="D63" s="59"/>
      <c r="E63" s="86"/>
      <c r="F63" s="86"/>
      <c r="G63" s="105"/>
      <c r="H63" s="59"/>
      <c r="I63" s="86"/>
      <c r="J63" s="86"/>
      <c r="K63" s="86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86" t="s">
        <v>32</v>
      </c>
      <c r="B64" s="113">
        <v>4508400000</v>
      </c>
      <c r="C64" s="113">
        <v>3575961646</v>
      </c>
      <c r="D64" s="113">
        <v>3744097634.1100001</v>
      </c>
      <c r="E64" s="114">
        <v>0.83047148303389229</v>
      </c>
      <c r="F64" s="115">
        <v>168135988.11000013</v>
      </c>
      <c r="G64" s="114">
        <v>4.7018398057505378E-2</v>
      </c>
      <c r="H64" s="113">
        <v>508953849</v>
      </c>
      <c r="I64" s="113">
        <v>553759343</v>
      </c>
      <c r="J64" s="113">
        <v>44805494</v>
      </c>
      <c r="K64" s="114">
        <v>8.8034492887782451E-2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" customHeight="1" thickTop="1">
      <c r="A65" s="86"/>
      <c r="B65" s="86"/>
      <c r="C65" s="85"/>
      <c r="D65" s="59"/>
      <c r="E65" s="86"/>
      <c r="F65" s="86"/>
      <c r="G65" s="87"/>
      <c r="H65" s="86"/>
      <c r="I65" s="86"/>
      <c r="J65" s="86"/>
      <c r="K65" s="86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3.9" customHeight="1">
      <c r="A66" s="86" t="s">
        <v>33</v>
      </c>
      <c r="B66" s="84"/>
      <c r="C66" s="85" t="s">
        <v>0</v>
      </c>
      <c r="D66" s="59" t="s">
        <v>0</v>
      </c>
      <c r="E66" s="86" t="s">
        <v>0</v>
      </c>
      <c r="F66" s="86" t="s">
        <v>0</v>
      </c>
      <c r="G66" s="87" t="s">
        <v>0</v>
      </c>
      <c r="H66" s="86" t="s">
        <v>0</v>
      </c>
      <c r="I66" s="86" t="s">
        <v>0</v>
      </c>
      <c r="J66" s="86" t="s">
        <v>0</v>
      </c>
      <c r="K66" s="86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" customHeight="1">
      <c r="A67" s="86"/>
      <c r="B67" s="84"/>
      <c r="C67" s="85"/>
      <c r="D67" s="59"/>
      <c r="E67" s="86"/>
      <c r="F67" s="86"/>
      <c r="G67" s="87"/>
      <c r="H67" s="86"/>
      <c r="I67" s="59"/>
      <c r="J67" s="86"/>
      <c r="K67" s="86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.75" customHeight="1">
      <c r="A68" s="86"/>
      <c r="B68" s="84"/>
      <c r="C68" s="85"/>
      <c r="D68" s="59"/>
      <c r="E68" s="86"/>
      <c r="F68" s="86"/>
      <c r="G68" s="87"/>
      <c r="H68" s="86"/>
      <c r="I68" s="86"/>
      <c r="J68" s="86"/>
      <c r="K68" s="86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>
      <c r="A69" s="83" t="s">
        <v>284</v>
      </c>
      <c r="B69" s="84"/>
      <c r="C69" s="85"/>
      <c r="D69" s="59"/>
      <c r="E69" s="86"/>
      <c r="F69" s="86"/>
      <c r="G69" s="87"/>
      <c r="H69" s="88"/>
      <c r="I69" s="86"/>
      <c r="J69" s="86"/>
      <c r="K69" s="86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83" t="s">
        <v>34</v>
      </c>
      <c r="B70" s="84"/>
      <c r="C70" s="85"/>
      <c r="D70" s="59"/>
      <c r="E70" s="86"/>
      <c r="F70" s="86"/>
      <c r="G70" s="87"/>
      <c r="H70" s="86"/>
      <c r="I70" s="86"/>
      <c r="J70" s="86"/>
      <c r="K70" s="86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83" t="s">
        <v>340</v>
      </c>
      <c r="B71" s="84"/>
      <c r="C71" s="85"/>
      <c r="D71" s="59"/>
      <c r="E71" s="86"/>
      <c r="F71" s="86"/>
      <c r="G71" s="87"/>
      <c r="H71" s="86"/>
      <c r="I71" s="86"/>
      <c r="J71" s="86"/>
      <c r="K71" s="86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86"/>
      <c r="B72" s="84"/>
      <c r="C72" s="85"/>
      <c r="D72" s="59"/>
      <c r="E72" s="86"/>
      <c r="F72" s="86"/>
      <c r="G72" s="87"/>
      <c r="H72" s="86"/>
      <c r="I72" s="86"/>
      <c r="J72" s="86"/>
      <c r="K72" s="86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86"/>
      <c r="B73" s="84"/>
      <c r="C73" s="85"/>
      <c r="D73" s="59"/>
      <c r="E73" s="86"/>
      <c r="F73" s="86"/>
      <c r="G73" s="87"/>
      <c r="H73" s="86"/>
      <c r="I73" s="86"/>
      <c r="J73" s="86"/>
      <c r="K73" s="86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86"/>
      <c r="B74" s="93" t="s">
        <v>317</v>
      </c>
      <c r="C74" s="89" t="s">
        <v>317</v>
      </c>
      <c r="D74" s="94" t="s">
        <v>35</v>
      </c>
      <c r="E74" s="92" t="s">
        <v>35</v>
      </c>
      <c r="F74" s="95" t="s">
        <v>332</v>
      </c>
      <c r="G74" s="95" t="s">
        <v>287</v>
      </c>
      <c r="H74" s="92" t="s">
        <v>6</v>
      </c>
      <c r="I74" s="92" t="s">
        <v>6</v>
      </c>
      <c r="J74" s="86" t="s">
        <v>36</v>
      </c>
      <c r="K74" s="86"/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86"/>
      <c r="B75" s="116">
        <v>2012</v>
      </c>
      <c r="C75" s="96">
        <v>2011</v>
      </c>
      <c r="D75" s="94" t="s">
        <v>11</v>
      </c>
      <c r="E75" s="92" t="s">
        <v>11</v>
      </c>
      <c r="F75" s="92" t="s">
        <v>37</v>
      </c>
      <c r="G75" s="95" t="s">
        <v>37</v>
      </c>
      <c r="H75" s="92" t="s">
        <v>38</v>
      </c>
      <c r="I75" s="92" t="s">
        <v>38</v>
      </c>
      <c r="J75" s="86" t="s">
        <v>14</v>
      </c>
      <c r="K75" s="86"/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86" t="s">
        <v>12</v>
      </c>
      <c r="B76" s="97" t="s">
        <v>3</v>
      </c>
      <c r="C76" s="117" t="s">
        <v>3</v>
      </c>
      <c r="D76" s="118" t="s">
        <v>13</v>
      </c>
      <c r="E76" s="99" t="s">
        <v>10</v>
      </c>
      <c r="F76" s="98">
        <v>41029</v>
      </c>
      <c r="G76" s="98">
        <v>40663</v>
      </c>
      <c r="H76" s="99" t="s">
        <v>13</v>
      </c>
      <c r="I76" s="99" t="s">
        <v>10</v>
      </c>
      <c r="J76" s="86"/>
      <c r="K76" s="86"/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86"/>
      <c r="B77" s="84"/>
      <c r="C77" s="85"/>
      <c r="D77" s="59"/>
      <c r="E77" s="59"/>
      <c r="F77" s="86"/>
      <c r="G77" s="87"/>
      <c r="H77" s="59"/>
      <c r="I77" s="59"/>
      <c r="J77" s="86"/>
      <c r="K77" s="86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86" t="s">
        <v>15</v>
      </c>
      <c r="B78" s="59">
        <v>168500918</v>
      </c>
      <c r="C78" s="59">
        <v>159774354</v>
      </c>
      <c r="D78" s="59">
        <v>8726564</v>
      </c>
      <c r="E78" s="105">
        <v>5.4618052156230279E-2</v>
      </c>
      <c r="F78" s="119">
        <v>1442856655.5</v>
      </c>
      <c r="G78" s="59">
        <v>1393635102</v>
      </c>
      <c r="H78" s="59">
        <v>49221553.5</v>
      </c>
      <c r="I78" s="105">
        <v>3.5318824439311516E-2</v>
      </c>
      <c r="J78" s="86"/>
      <c r="K78" s="86"/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86"/>
      <c r="B79" s="86"/>
      <c r="C79" s="59"/>
      <c r="D79" s="59"/>
      <c r="E79" s="86"/>
      <c r="F79" s="86"/>
      <c r="G79" s="107"/>
      <c r="H79" s="86"/>
      <c r="I79" s="86"/>
      <c r="J79" s="86"/>
      <c r="K79" s="86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86" t="s">
        <v>16</v>
      </c>
      <c r="B80" s="86">
        <v>244074012</v>
      </c>
      <c r="C80" s="86">
        <v>234741943</v>
      </c>
      <c r="D80" s="107">
        <v>9332069</v>
      </c>
      <c r="E80" s="105">
        <v>3.9754587018988763E-2</v>
      </c>
      <c r="F80" s="86">
        <v>1160118170.8499999</v>
      </c>
      <c r="G80" s="107">
        <v>1090510973</v>
      </c>
      <c r="H80" s="86">
        <v>69607197.849999905</v>
      </c>
      <c r="I80" s="105">
        <v>6.382989220045189E-2</v>
      </c>
      <c r="J80" s="86"/>
      <c r="K80" s="86"/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86"/>
      <c r="B81" s="86"/>
      <c r="C81" s="59"/>
      <c r="D81" s="107"/>
      <c r="E81" s="86"/>
      <c r="F81" s="86"/>
      <c r="G81" s="107"/>
      <c r="H81" s="86"/>
      <c r="I81" s="86"/>
      <c r="J81" s="86"/>
      <c r="K81" s="86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86" t="s">
        <v>17</v>
      </c>
      <c r="B82" s="86">
        <v>38147973</v>
      </c>
      <c r="C82" s="86">
        <v>23158478</v>
      </c>
      <c r="D82" s="107">
        <v>14989495</v>
      </c>
      <c r="E82" s="105">
        <v>0.64725734566839843</v>
      </c>
      <c r="F82" s="86">
        <v>406817255.34000003</v>
      </c>
      <c r="G82" s="107">
        <v>368422355</v>
      </c>
      <c r="H82" s="86">
        <v>38394900.340000033</v>
      </c>
      <c r="I82" s="105">
        <v>0.10421436109651933</v>
      </c>
      <c r="J82" s="86"/>
      <c r="K82" s="86"/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86"/>
      <c r="B83" s="86"/>
      <c r="C83" s="59"/>
      <c r="D83" s="107"/>
      <c r="E83" s="86"/>
      <c r="F83" s="86"/>
      <c r="G83" s="107"/>
      <c r="H83" s="86"/>
      <c r="I83" s="86"/>
      <c r="J83" s="86"/>
      <c r="K83" s="86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86" t="s">
        <v>18</v>
      </c>
      <c r="B84" s="86">
        <v>18297804</v>
      </c>
      <c r="C84" s="86">
        <v>18629253</v>
      </c>
      <c r="D84" s="107">
        <v>-331449</v>
      </c>
      <c r="E84" s="105">
        <v>-1.7791856710518666E-2</v>
      </c>
      <c r="F84" s="86">
        <v>168870985.78999999</v>
      </c>
      <c r="G84" s="107">
        <v>158982100</v>
      </c>
      <c r="H84" s="86">
        <v>9888885.7899999917</v>
      </c>
      <c r="I84" s="105">
        <v>6.2201252782545909E-2</v>
      </c>
      <c r="J84" s="86"/>
      <c r="K84" s="86"/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86"/>
      <c r="B85" s="86"/>
      <c r="C85" s="59"/>
      <c r="D85" s="107"/>
      <c r="E85" s="86"/>
      <c r="F85" s="86"/>
      <c r="G85" s="107"/>
      <c r="H85" s="86"/>
      <c r="I85" s="105"/>
      <c r="J85" s="86"/>
      <c r="K85" s="86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86" t="s">
        <v>19</v>
      </c>
      <c r="B86" s="86">
        <v>42534026</v>
      </c>
      <c r="C86" s="86">
        <v>39292037</v>
      </c>
      <c r="D86" s="107">
        <v>3241989</v>
      </c>
      <c r="E86" s="105">
        <v>8.2510077041818938E-2</v>
      </c>
      <c r="F86" s="86">
        <v>134479484.65000001</v>
      </c>
      <c r="G86" s="107">
        <v>123494178</v>
      </c>
      <c r="H86" s="86">
        <v>10985306.650000006</v>
      </c>
      <c r="I86" s="105">
        <v>8.8954044861936782E-2</v>
      </c>
      <c r="J86" s="86"/>
      <c r="K86" s="86"/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86"/>
      <c r="B87" s="86"/>
      <c r="C87" s="59"/>
      <c r="D87" s="107"/>
      <c r="E87" s="86"/>
      <c r="F87" s="86"/>
      <c r="G87" s="107"/>
      <c r="H87" s="86"/>
      <c r="I87" s="86"/>
      <c r="J87" s="86"/>
      <c r="K87" s="86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86" t="s">
        <v>20</v>
      </c>
      <c r="B88" s="86">
        <v>11237190</v>
      </c>
      <c r="C88" s="86">
        <v>12505751</v>
      </c>
      <c r="D88" s="107">
        <v>-1268561</v>
      </c>
      <c r="E88" s="105">
        <v>-0.1014382103082014</v>
      </c>
      <c r="F88" s="86">
        <v>128083040.34999999</v>
      </c>
      <c r="G88" s="107">
        <v>132106416</v>
      </c>
      <c r="H88" s="86">
        <v>-4023375.650000006</v>
      </c>
      <c r="I88" s="105">
        <v>-3.0455565837165743E-2</v>
      </c>
      <c r="J88" s="86"/>
      <c r="K88" s="86"/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86"/>
      <c r="B89" s="86"/>
      <c r="C89" s="59"/>
      <c r="D89" s="107"/>
      <c r="E89" s="86"/>
      <c r="F89" s="86"/>
      <c r="G89" s="107"/>
      <c r="H89" s="86"/>
      <c r="I89" s="86"/>
      <c r="J89" s="86"/>
      <c r="K89" s="86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86" t="s">
        <v>21</v>
      </c>
      <c r="B90" s="86">
        <v>6128548</v>
      </c>
      <c r="C90" s="86">
        <v>5965679</v>
      </c>
      <c r="D90" s="107">
        <v>162869</v>
      </c>
      <c r="E90" s="105">
        <v>2.7300999601218907E-2</v>
      </c>
      <c r="F90" s="86">
        <v>55693243.619999997</v>
      </c>
      <c r="G90" s="107">
        <v>53417557</v>
      </c>
      <c r="H90" s="86">
        <v>2275686.6199999973</v>
      </c>
      <c r="I90" s="105">
        <v>4.2601847553604841E-2</v>
      </c>
      <c r="J90" s="86"/>
      <c r="K90" s="86"/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86"/>
      <c r="B91" s="86"/>
      <c r="C91" s="59"/>
      <c r="D91" s="107"/>
      <c r="E91" s="86"/>
      <c r="F91" s="86"/>
      <c r="G91" s="107"/>
      <c r="H91" s="86"/>
      <c r="I91" s="86"/>
      <c r="J91" s="86"/>
      <c r="K91" s="86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86" t="s">
        <v>22</v>
      </c>
      <c r="B92" s="86">
        <v>2765742</v>
      </c>
      <c r="C92" s="86">
        <v>2725280</v>
      </c>
      <c r="D92" s="107">
        <v>40462</v>
      </c>
      <c r="E92" s="105">
        <v>1.4846914812422944E-2</v>
      </c>
      <c r="F92" s="86">
        <v>25301617.52</v>
      </c>
      <c r="G92" s="107">
        <v>25246245</v>
      </c>
      <c r="H92" s="86">
        <v>55372.519999999553</v>
      </c>
      <c r="I92" s="105">
        <v>2.1932972606421093E-3</v>
      </c>
      <c r="J92" s="86"/>
      <c r="K92" s="86"/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86"/>
      <c r="B93" s="86"/>
      <c r="C93" s="59"/>
      <c r="D93" s="107"/>
      <c r="E93" s="86"/>
      <c r="F93" s="86"/>
      <c r="G93" s="107"/>
      <c r="H93" s="86"/>
      <c r="I93" s="86"/>
      <c r="J93" s="86"/>
      <c r="K93" s="86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86" t="s">
        <v>23</v>
      </c>
      <c r="B94" s="86">
        <v>6680358</v>
      </c>
      <c r="C94" s="86">
        <v>6463765</v>
      </c>
      <c r="D94" s="107">
        <v>216593</v>
      </c>
      <c r="E94" s="105">
        <v>3.350879866455541E-2</v>
      </c>
      <c r="F94" s="86">
        <v>65132161.329999998</v>
      </c>
      <c r="G94" s="107">
        <v>53417056</v>
      </c>
      <c r="H94" s="86">
        <v>11715105.329999998</v>
      </c>
      <c r="I94" s="105">
        <v>0.21931394590521797</v>
      </c>
      <c r="J94" s="86"/>
      <c r="K94" s="86"/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86"/>
      <c r="B95" s="86"/>
      <c r="C95" s="59"/>
      <c r="D95" s="107"/>
      <c r="E95" s="86"/>
      <c r="F95" s="86"/>
      <c r="G95" s="107"/>
      <c r="H95" s="86"/>
      <c r="I95" s="86"/>
      <c r="J95" s="86"/>
      <c r="K95" s="86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86" t="s">
        <v>24</v>
      </c>
      <c r="B96" s="86">
        <v>519646</v>
      </c>
      <c r="C96" s="86">
        <v>1035592</v>
      </c>
      <c r="D96" s="107">
        <v>-515946</v>
      </c>
      <c r="E96" s="105">
        <v>-0.49821358218294465</v>
      </c>
      <c r="F96" s="86">
        <v>8585702.8200000003</v>
      </c>
      <c r="G96" s="107">
        <v>11302902</v>
      </c>
      <c r="H96" s="86">
        <v>-2717199.1799999997</v>
      </c>
      <c r="I96" s="105">
        <v>-0.24039836672033427</v>
      </c>
      <c r="J96" s="86"/>
      <c r="K96" s="86"/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86"/>
      <c r="B97" s="86"/>
      <c r="C97" s="59"/>
      <c r="D97" s="107"/>
      <c r="E97" s="86"/>
      <c r="F97" s="86"/>
      <c r="G97" s="107"/>
      <c r="H97" s="86"/>
      <c r="I97" s="86"/>
      <c r="J97" s="86"/>
      <c r="K97" s="86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86" t="s">
        <v>25</v>
      </c>
      <c r="B98" s="86">
        <v>0</v>
      </c>
      <c r="C98" s="86">
        <v>0</v>
      </c>
      <c r="D98" s="107">
        <v>0</v>
      </c>
      <c r="E98" s="105">
        <v>0</v>
      </c>
      <c r="F98" s="86">
        <v>2381084</v>
      </c>
      <c r="G98" s="107">
        <v>0</v>
      </c>
      <c r="H98" s="86">
        <v>2381084</v>
      </c>
      <c r="I98" s="105">
        <v>0</v>
      </c>
      <c r="J98" s="86"/>
      <c r="K98" s="86"/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86"/>
      <c r="B99" s="86"/>
      <c r="C99" s="59"/>
      <c r="D99" s="107"/>
      <c r="E99" s="86"/>
      <c r="F99" s="86"/>
      <c r="G99" s="107"/>
      <c r="H99" s="86"/>
      <c r="I99" s="86"/>
      <c r="J99" s="86"/>
      <c r="K99" s="86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86" t="s">
        <v>26</v>
      </c>
      <c r="B100" s="86">
        <v>976821</v>
      </c>
      <c r="C100" s="86">
        <v>891940</v>
      </c>
      <c r="D100" s="107">
        <v>84881</v>
      </c>
      <c r="E100" s="105">
        <v>9.5164472946610762E-2</v>
      </c>
      <c r="F100" s="86">
        <v>7704657.2999999998</v>
      </c>
      <c r="G100" s="107">
        <v>8736656</v>
      </c>
      <c r="H100" s="86">
        <v>-1031998.7000000002</v>
      </c>
      <c r="I100" s="105">
        <v>-0.11812284929153674</v>
      </c>
      <c r="J100" s="86"/>
      <c r="K100" s="86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86"/>
      <c r="B101" s="86"/>
      <c r="C101" s="59"/>
      <c r="D101" s="107"/>
      <c r="E101" s="86"/>
      <c r="F101" s="86"/>
      <c r="G101" s="107"/>
      <c r="H101" s="86"/>
      <c r="I101" s="86"/>
      <c r="J101" s="86"/>
      <c r="K101" s="86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86" t="s">
        <v>27</v>
      </c>
      <c r="B102" s="86">
        <v>0</v>
      </c>
      <c r="C102" s="86">
        <v>0</v>
      </c>
      <c r="D102" s="107">
        <v>0</v>
      </c>
      <c r="E102" s="105">
        <v>0</v>
      </c>
      <c r="F102" s="86">
        <v>0</v>
      </c>
      <c r="G102" s="107">
        <v>0</v>
      </c>
      <c r="H102" s="86">
        <v>0</v>
      </c>
      <c r="I102" s="105">
        <v>0</v>
      </c>
      <c r="J102" s="86"/>
      <c r="K102" s="86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 customHeight="1">
      <c r="A103" s="86"/>
      <c r="B103" s="86"/>
      <c r="C103" s="59"/>
      <c r="D103" s="107"/>
      <c r="E103" s="86"/>
      <c r="F103" s="86"/>
      <c r="G103" s="107"/>
      <c r="H103" s="86"/>
      <c r="I103" s="86"/>
      <c r="J103" s="86"/>
      <c r="K103" s="86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s="86" t="s">
        <v>28</v>
      </c>
      <c r="B104" s="86">
        <v>1364295</v>
      </c>
      <c r="C104" s="86">
        <v>1752090</v>
      </c>
      <c r="D104" s="107">
        <v>-387795</v>
      </c>
      <c r="E104" s="105">
        <v>-0.22133280824615173</v>
      </c>
      <c r="F104" s="86">
        <v>7687916.2199999997</v>
      </c>
      <c r="G104" s="107">
        <v>7428062</v>
      </c>
      <c r="H104" s="86">
        <v>259854.21999999974</v>
      </c>
      <c r="I104" s="105">
        <v>3.4982774780285858E-2</v>
      </c>
      <c r="J104" s="86"/>
      <c r="K104" s="86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86"/>
      <c r="B105" s="86"/>
      <c r="C105" s="59"/>
      <c r="D105" s="107"/>
      <c r="E105" s="86"/>
      <c r="F105" s="86"/>
      <c r="G105" s="107"/>
      <c r="H105" s="86"/>
      <c r="I105" s="86"/>
      <c r="J105" s="86"/>
      <c r="K105" s="86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86" t="s">
        <v>29</v>
      </c>
      <c r="B106" s="86">
        <v>0</v>
      </c>
      <c r="C106" s="86">
        <v>0</v>
      </c>
      <c r="D106" s="107">
        <v>0</v>
      </c>
      <c r="E106" s="105">
        <v>0</v>
      </c>
      <c r="F106" s="86">
        <v>0</v>
      </c>
      <c r="G106" s="107">
        <v>0</v>
      </c>
      <c r="H106" s="86">
        <v>0</v>
      </c>
      <c r="I106" s="105">
        <v>0</v>
      </c>
      <c r="J106" s="86"/>
      <c r="K106" s="86"/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 customHeight="1">
      <c r="A107" s="86"/>
      <c r="B107" s="86"/>
      <c r="C107" s="59"/>
      <c r="D107" s="107"/>
      <c r="E107" s="105"/>
      <c r="F107" s="86"/>
      <c r="G107" s="107"/>
      <c r="H107" s="86"/>
      <c r="I107" s="86"/>
      <c r="J107" s="86"/>
      <c r="K107" s="86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6.899999999999999" customHeight="1">
      <c r="A108" s="86" t="s">
        <v>204</v>
      </c>
      <c r="B108" s="86">
        <v>332166</v>
      </c>
      <c r="C108" s="86">
        <v>310369</v>
      </c>
      <c r="D108" s="107">
        <v>21797</v>
      </c>
      <c r="E108" s="105">
        <v>7.022930769503398E-2</v>
      </c>
      <c r="F108" s="86">
        <v>3931165.5</v>
      </c>
      <c r="G108" s="107">
        <v>3736883</v>
      </c>
      <c r="H108" s="86">
        <v>194282.5</v>
      </c>
      <c r="I108" s="105">
        <v>5.199052258259089E-2</v>
      </c>
      <c r="J108" s="86"/>
      <c r="K108" s="86"/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 s="86"/>
      <c r="B109" s="86"/>
      <c r="C109" s="107"/>
      <c r="D109" s="107"/>
      <c r="E109" s="86"/>
      <c r="F109" s="86"/>
      <c r="G109" s="107"/>
      <c r="H109" s="86"/>
      <c r="I109" s="86"/>
      <c r="J109" s="86"/>
      <c r="K109" s="86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86" t="s">
        <v>30</v>
      </c>
      <c r="B110" s="86">
        <v>0</v>
      </c>
      <c r="C110" s="86">
        <v>0</v>
      </c>
      <c r="D110" s="107">
        <v>0</v>
      </c>
      <c r="E110" s="105">
        <v>0</v>
      </c>
      <c r="F110" s="86">
        <v>1200000</v>
      </c>
      <c r="G110" s="107">
        <v>1200000</v>
      </c>
      <c r="H110" s="86">
        <v>0</v>
      </c>
      <c r="I110" s="105">
        <v>0</v>
      </c>
      <c r="J110" s="86"/>
      <c r="K110" s="86"/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86"/>
      <c r="B111" s="86"/>
      <c r="C111" s="59"/>
      <c r="D111" s="107"/>
      <c r="E111" s="86"/>
      <c r="F111" s="86"/>
      <c r="G111" s="107"/>
      <c r="H111" s="86"/>
      <c r="I111" s="86"/>
      <c r="J111" s="86"/>
      <c r="K111" s="86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86" t="s">
        <v>31</v>
      </c>
      <c r="B112" s="108">
        <v>12199844</v>
      </c>
      <c r="C112" s="108">
        <v>12379613</v>
      </c>
      <c r="D112" s="120">
        <v>-179769</v>
      </c>
      <c r="E112" s="109">
        <v>-1.4521374779647796E-2</v>
      </c>
      <c r="F112" s="108">
        <v>125254493.31999999</v>
      </c>
      <c r="G112" s="120">
        <v>126504649</v>
      </c>
      <c r="H112" s="108">
        <v>-1250155.6800000072</v>
      </c>
      <c r="I112" s="109">
        <v>-9.8822904129002177E-3</v>
      </c>
      <c r="J112" s="86"/>
      <c r="K112" s="86"/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86"/>
      <c r="B113" s="86"/>
      <c r="C113" s="86"/>
      <c r="D113" s="59"/>
      <c r="E113" s="86"/>
      <c r="F113" s="86"/>
      <c r="G113" s="107"/>
      <c r="H113" s="86"/>
      <c r="I113" s="86"/>
      <c r="J113" s="86"/>
      <c r="K113" s="86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86" t="s">
        <v>205</v>
      </c>
      <c r="B114" s="86">
        <v>553759343</v>
      </c>
      <c r="C114" s="86">
        <v>519626144</v>
      </c>
      <c r="D114" s="107">
        <v>34133199</v>
      </c>
      <c r="E114" s="105">
        <v>6.5687993943584183E-2</v>
      </c>
      <c r="F114" s="86">
        <v>3744097634.1100001</v>
      </c>
      <c r="G114" s="107">
        <v>3558141134</v>
      </c>
      <c r="H114" s="86">
        <v>185956500.10999992</v>
      </c>
      <c r="I114" s="105">
        <v>5.2262260856682459E-2</v>
      </c>
      <c r="J114" s="86"/>
      <c r="K114" s="86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86"/>
      <c r="B115" s="59"/>
      <c r="C115" s="86"/>
      <c r="D115" s="59"/>
      <c r="E115" s="86"/>
      <c r="F115" s="86"/>
      <c r="G115" s="107"/>
      <c r="H115" s="86"/>
      <c r="I115" s="86"/>
      <c r="J115" s="86"/>
      <c r="K115" s="86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3.9" customHeight="1">
      <c r="A116" s="86" t="s">
        <v>206</v>
      </c>
      <c r="B116" s="86">
        <v>0</v>
      </c>
      <c r="C116" s="86">
        <v>0</v>
      </c>
      <c r="D116" s="59">
        <v>0</v>
      </c>
      <c r="E116" s="105">
        <v>0</v>
      </c>
      <c r="F116" s="86">
        <v>0</v>
      </c>
      <c r="G116" s="86">
        <v>0</v>
      </c>
      <c r="H116" s="86">
        <v>0</v>
      </c>
      <c r="I116" s="105">
        <v>0</v>
      </c>
      <c r="J116" s="86"/>
      <c r="K116" s="86"/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6.5" customHeight="1">
      <c r="A117" s="86"/>
      <c r="B117" s="86"/>
      <c r="C117" s="86"/>
      <c r="D117" s="59"/>
      <c r="E117" s="86"/>
      <c r="F117" s="86"/>
      <c r="G117" s="107"/>
      <c r="H117" s="86"/>
      <c r="I117" s="86"/>
      <c r="J117" s="86"/>
      <c r="K117" s="86"/>
      <c r="M117" s="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5" thickBot="1">
      <c r="A118" s="86" t="s">
        <v>32</v>
      </c>
      <c r="B118" s="113">
        <v>553759343</v>
      </c>
      <c r="C118" s="113">
        <v>519626144</v>
      </c>
      <c r="D118" s="113">
        <v>34133199</v>
      </c>
      <c r="E118" s="114">
        <v>6.5687993943584183E-2</v>
      </c>
      <c r="F118" s="121">
        <v>3744097634.1100001</v>
      </c>
      <c r="G118" s="121">
        <v>3558141134</v>
      </c>
      <c r="H118" s="113">
        <v>185956500.10999992</v>
      </c>
      <c r="I118" s="114">
        <v>5.2262260856682459E-2</v>
      </c>
      <c r="J118" s="86"/>
      <c r="K118" s="86"/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.75" thickTop="1">
      <c r="A119" s="86"/>
      <c r="B119" s="84"/>
      <c r="C119" s="85"/>
      <c r="D119" s="59"/>
      <c r="E119" s="86"/>
      <c r="F119" s="86"/>
      <c r="G119" s="87"/>
      <c r="H119" s="86"/>
      <c r="I119" s="86"/>
      <c r="J119" s="86"/>
      <c r="K119" s="86"/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>
      <c r="A120" s="86" t="s">
        <v>33</v>
      </c>
      <c r="B120" s="84"/>
      <c r="C120" s="85"/>
      <c r="D120" s="59"/>
      <c r="E120" s="86"/>
      <c r="F120" s="86"/>
      <c r="G120" s="87"/>
      <c r="H120" s="86"/>
      <c r="I120" s="86"/>
      <c r="J120" s="86"/>
      <c r="K120" s="86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>
      <c r="A121" s="82"/>
      <c r="B121" s="78"/>
      <c r="C121" s="81"/>
      <c r="D121" s="79"/>
      <c r="E121" s="3"/>
      <c r="F121" s="12"/>
      <c r="G121" s="80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82"/>
      <c r="B122" s="78"/>
      <c r="C122" s="81"/>
      <c r="D122" s="79"/>
      <c r="E122" s="3"/>
      <c r="F122" s="12"/>
      <c r="G122" s="80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71" t="s">
        <v>40</v>
      </c>
      <c r="H123" s="41"/>
      <c r="I123" s="41"/>
      <c r="J123" s="41"/>
      <c r="K123" s="41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71" t="s">
        <v>286</v>
      </c>
      <c r="H124" s="41"/>
      <c r="I124" s="41"/>
      <c r="J124" s="41"/>
      <c r="K124" s="41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72" t="s">
        <v>333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72" t="s">
        <v>294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62"/>
      <c r="B128" s="7"/>
      <c r="C128" s="7"/>
      <c r="D128" s="40" t="s">
        <v>334</v>
      </c>
      <c r="E128" s="40" t="s">
        <v>288</v>
      </c>
      <c r="F128" s="7" t="s">
        <v>41</v>
      </c>
      <c r="G128" s="7" t="s">
        <v>41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62"/>
      <c r="B129" s="55" t="s">
        <v>317</v>
      </c>
      <c r="C129" s="7" t="s">
        <v>317</v>
      </c>
      <c r="D129" s="7" t="s">
        <v>42</v>
      </c>
      <c r="E129" s="7" t="s">
        <v>42</v>
      </c>
      <c r="F129" s="7" t="s">
        <v>43</v>
      </c>
      <c r="G129" s="7" t="s">
        <v>43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31"/>
      <c r="B130" s="30">
        <v>2012</v>
      </c>
      <c r="C130" s="30">
        <v>2011</v>
      </c>
      <c r="D130" s="49">
        <v>41029</v>
      </c>
      <c r="E130" s="50">
        <v>40663</v>
      </c>
      <c r="F130" s="10" t="s">
        <v>13</v>
      </c>
      <c r="G130" s="10" t="s">
        <v>10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3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75">
      <c r="A132" s="65" t="s">
        <v>257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31" t="s">
        <v>44</v>
      </c>
      <c r="B133" s="20">
        <v>168500919.34999999</v>
      </c>
      <c r="C133" s="20">
        <v>159774354.96000001</v>
      </c>
      <c r="D133" s="20">
        <v>1442856654.51</v>
      </c>
      <c r="E133" s="20">
        <v>1393635100.96</v>
      </c>
      <c r="F133" s="20">
        <v>49221553.549999952</v>
      </c>
      <c r="G133" s="21">
        <v>3.5300000000000109E-2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31" t="s">
        <v>258</v>
      </c>
      <c r="B134" s="45">
        <v>1666666</v>
      </c>
      <c r="C134" s="11">
        <v>1666666</v>
      </c>
      <c r="D134" s="45">
        <v>16666660</v>
      </c>
      <c r="E134" s="45">
        <v>16666660</v>
      </c>
      <c r="F134" s="45">
        <v>0</v>
      </c>
      <c r="G134" s="21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31" t="s">
        <v>45</v>
      </c>
      <c r="B135" s="45">
        <v>32646694.059999995</v>
      </c>
      <c r="C135" s="11">
        <v>31225753.32</v>
      </c>
      <c r="D135" s="46">
        <v>320071628.21999997</v>
      </c>
      <c r="E135" s="46">
        <v>311814498.70999998</v>
      </c>
      <c r="F135" s="45">
        <v>8257129.5099999905</v>
      </c>
      <c r="G135" s="21">
        <v>2.6499999999999968E-2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63" t="s">
        <v>259</v>
      </c>
      <c r="B136" s="45">
        <v>0</v>
      </c>
      <c r="C136" s="11">
        <v>0</v>
      </c>
      <c r="D136" s="46">
        <v>6287118.6600000001</v>
      </c>
      <c r="E136" s="46">
        <v>5969396.5599999996</v>
      </c>
      <c r="F136" s="45">
        <v>317722.10000000056</v>
      </c>
      <c r="G136" s="21">
        <v>5.3199999999999914E-2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31" t="s">
        <v>260</v>
      </c>
      <c r="B137" s="45">
        <v>38298</v>
      </c>
      <c r="C137" s="11">
        <v>1897912.25</v>
      </c>
      <c r="D137" s="45">
        <v>2565555.59</v>
      </c>
      <c r="E137" s="45">
        <v>5234070.5</v>
      </c>
      <c r="F137" s="45">
        <v>-2668514.91</v>
      </c>
      <c r="G137" s="21">
        <v>-0.50980000000000003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31" t="s">
        <v>261</v>
      </c>
      <c r="B138" s="45">
        <v>0</v>
      </c>
      <c r="C138" s="11">
        <v>0</v>
      </c>
      <c r="D138" s="45">
        <v>42000000</v>
      </c>
      <c r="E138" s="45">
        <v>41999999.550000012</v>
      </c>
      <c r="F138" s="45">
        <v>0.44999998807907104</v>
      </c>
      <c r="G138" s="21">
        <v>0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31" t="s">
        <v>262</v>
      </c>
      <c r="B139" s="45">
        <v>27062773.539999999</v>
      </c>
      <c r="C139" s="11">
        <v>25865501.830000002</v>
      </c>
      <c r="D139" s="45">
        <v>208091698.35999995</v>
      </c>
      <c r="E139" s="45">
        <v>200043248.16000003</v>
      </c>
      <c r="F139" s="45">
        <v>8048450.1999999285</v>
      </c>
      <c r="G139" s="21">
        <v>4.0200000000000014E-2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31" t="s">
        <v>263</v>
      </c>
      <c r="B140" s="45">
        <v>22586</v>
      </c>
      <c r="C140" s="11">
        <v>22328.55</v>
      </c>
      <c r="D140" s="45">
        <v>81884.23000000001</v>
      </c>
      <c r="E140" s="45">
        <v>337433.93</v>
      </c>
      <c r="F140" s="45">
        <v>-255549.69999999998</v>
      </c>
      <c r="G140" s="21">
        <v>-0.75729999999999997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31" t="s">
        <v>264</v>
      </c>
      <c r="B141" s="45">
        <v>15397043.130000001</v>
      </c>
      <c r="C141" s="11">
        <v>13521683.560000001</v>
      </c>
      <c r="D141" s="45">
        <v>117778845.40999998</v>
      </c>
      <c r="E141" s="45">
        <v>107498027.81999999</v>
      </c>
      <c r="F141" s="45">
        <v>10280817.589999989</v>
      </c>
      <c r="G141" s="21">
        <v>9.5599999999999907E-2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31" t="s">
        <v>265</v>
      </c>
      <c r="B142" s="45">
        <v>87323.66</v>
      </c>
      <c r="C142" s="11">
        <v>30057.759999999998</v>
      </c>
      <c r="D142" s="45">
        <v>297161.43999999994</v>
      </c>
      <c r="E142" s="45">
        <v>162937.28</v>
      </c>
      <c r="F142" s="45">
        <v>134224.15999999995</v>
      </c>
      <c r="G142" s="21">
        <v>0.82380000000000009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31" t="s">
        <v>266</v>
      </c>
      <c r="B143" s="45">
        <v>668151.79</v>
      </c>
      <c r="C143" s="11">
        <v>691620.54</v>
      </c>
      <c r="D143" s="45">
        <v>7493169</v>
      </c>
      <c r="E143" s="45">
        <v>9306180.6600000001</v>
      </c>
      <c r="F143" s="45">
        <v>-1813011.6600000001</v>
      </c>
      <c r="G143" s="21">
        <v>-0.19479999999999997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31" t="s">
        <v>267</v>
      </c>
      <c r="B144" s="45">
        <v>57434</v>
      </c>
      <c r="C144" s="11">
        <v>51651</v>
      </c>
      <c r="D144" s="45">
        <v>657822</v>
      </c>
      <c r="E144" s="45">
        <v>645290</v>
      </c>
      <c r="F144" s="45">
        <v>12532</v>
      </c>
      <c r="G144" s="21">
        <v>1.9400000000000084E-2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31" t="s">
        <v>218</v>
      </c>
      <c r="B145" s="45">
        <v>0</v>
      </c>
      <c r="C145" s="11">
        <v>0</v>
      </c>
      <c r="D145" s="45">
        <v>0</v>
      </c>
      <c r="E145" s="45">
        <v>0</v>
      </c>
      <c r="F145" s="45">
        <v>0</v>
      </c>
      <c r="G145" s="21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31" t="s">
        <v>268</v>
      </c>
      <c r="B146" s="45">
        <v>150000</v>
      </c>
      <c r="C146" s="11">
        <v>150000</v>
      </c>
      <c r="D146" s="45">
        <v>1500000</v>
      </c>
      <c r="E146" s="45">
        <v>1500000</v>
      </c>
      <c r="F146" s="45">
        <v>0</v>
      </c>
      <c r="G146" s="21">
        <v>0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31" t="s">
        <v>269</v>
      </c>
      <c r="B147" s="45">
        <v>218733</v>
      </c>
      <c r="C147" s="11">
        <v>178495</v>
      </c>
      <c r="D147" s="45">
        <v>2765496</v>
      </c>
      <c r="E147" s="45">
        <v>2746877</v>
      </c>
      <c r="F147" s="45">
        <v>18619</v>
      </c>
      <c r="G147" s="21">
        <v>6.7999999999999172E-3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63" t="s">
        <v>300</v>
      </c>
      <c r="B148" s="45">
        <v>31996.799999999999</v>
      </c>
      <c r="C148" s="11">
        <v>27406.400000000001</v>
      </c>
      <c r="D148" s="45">
        <v>331695.39999999997</v>
      </c>
      <c r="E148" s="45">
        <v>237496.80000000002</v>
      </c>
      <c r="F148" s="45">
        <v>94198.599999999948</v>
      </c>
      <c r="G148" s="21">
        <v>0.39660000000000006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31" t="s">
        <v>46</v>
      </c>
      <c r="B149" s="42">
        <v>250000</v>
      </c>
      <c r="C149" s="25">
        <v>250000</v>
      </c>
      <c r="D149" s="42">
        <v>2500000</v>
      </c>
      <c r="E149" s="42">
        <v>2500000</v>
      </c>
      <c r="F149" s="42">
        <v>0</v>
      </c>
      <c r="G149" s="22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31" t="s">
        <v>270</v>
      </c>
      <c r="B150" s="20">
        <v>246798619.32999998</v>
      </c>
      <c r="C150" s="20">
        <v>235353431.17000002</v>
      </c>
      <c r="D150" s="20">
        <v>2171945388.8200002</v>
      </c>
      <c r="E150" s="20">
        <v>2100297217.9300001</v>
      </c>
      <c r="F150" s="20">
        <v>71648170.889999837</v>
      </c>
      <c r="G150" s="21">
        <v>3.4100000000000019E-2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75">
      <c r="A152" s="65" t="s">
        <v>271</v>
      </c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31" t="s">
        <v>44</v>
      </c>
      <c r="B153" s="20">
        <v>18297804.09</v>
      </c>
      <c r="C153" s="20">
        <v>18629252.739999998</v>
      </c>
      <c r="D153" s="20">
        <v>168870982.58999997</v>
      </c>
      <c r="E153" s="20">
        <v>158982100.03999999</v>
      </c>
      <c r="F153" s="20">
        <v>9888882.5499999821</v>
      </c>
      <c r="G153" s="21">
        <v>6.2200000000000033E-2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31" t="s">
        <v>272</v>
      </c>
      <c r="B154" s="45">
        <v>2388168.0699999998</v>
      </c>
      <c r="C154" s="11">
        <v>1867757.31</v>
      </c>
      <c r="D154" s="45">
        <v>24414851.490000002</v>
      </c>
      <c r="E154" s="45">
        <v>21104253.190000001</v>
      </c>
      <c r="F154" s="45">
        <v>3310598.3000000007</v>
      </c>
      <c r="G154" s="21">
        <v>0.15690000000000004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31" t="s">
        <v>261</v>
      </c>
      <c r="B155" s="45">
        <v>0</v>
      </c>
      <c r="C155" s="11">
        <v>0</v>
      </c>
      <c r="D155" s="45">
        <v>4000000.0000000005</v>
      </c>
      <c r="E155" s="45">
        <v>4000000</v>
      </c>
      <c r="F155" s="45">
        <v>0</v>
      </c>
      <c r="G155" s="21">
        <v>0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31" t="s">
        <v>218</v>
      </c>
      <c r="B156" s="45">
        <v>0</v>
      </c>
      <c r="C156" s="11">
        <v>0</v>
      </c>
      <c r="D156" s="45">
        <v>0</v>
      </c>
      <c r="E156" s="45">
        <v>0</v>
      </c>
      <c r="F156" s="45">
        <v>0</v>
      </c>
      <c r="G156" s="21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31" t="s">
        <v>262</v>
      </c>
      <c r="B157" s="42">
        <v>2514473.54</v>
      </c>
      <c r="C157" s="25">
        <v>2518872.7800000003</v>
      </c>
      <c r="D157" s="42">
        <v>20486143.219999999</v>
      </c>
      <c r="E157" s="42">
        <v>18869253.59</v>
      </c>
      <c r="F157" s="42">
        <v>1616889.629999999</v>
      </c>
      <c r="G157" s="22">
        <v>8.5700000000000109E-2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31" t="s">
        <v>273</v>
      </c>
      <c r="B158" s="20">
        <v>23200445.699999999</v>
      </c>
      <c r="C158" s="20">
        <v>23015882.829999998</v>
      </c>
      <c r="D158" s="20">
        <v>217771977.29999998</v>
      </c>
      <c r="E158" s="20">
        <v>202955606.81999999</v>
      </c>
      <c r="F158" s="20">
        <v>14816370.479999982</v>
      </c>
      <c r="G158" s="21">
        <v>7.2999999999999954E-2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75">
      <c r="A160" s="65" t="s">
        <v>274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31" t="s">
        <v>44</v>
      </c>
      <c r="B161" s="20">
        <v>244074011.66</v>
      </c>
      <c r="C161" s="59">
        <v>234741943.56</v>
      </c>
      <c r="D161" s="20">
        <v>1160118172.75</v>
      </c>
      <c r="E161" s="20">
        <v>1090510972.6500001</v>
      </c>
      <c r="F161" s="20">
        <v>69607200.099999905</v>
      </c>
      <c r="G161" s="21">
        <v>6.3800000000000079E-2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31" t="s">
        <v>275</v>
      </c>
      <c r="B162" s="47">
        <v>0</v>
      </c>
      <c r="C162" s="11">
        <v>0</v>
      </c>
      <c r="D162" s="47">
        <v>0</v>
      </c>
      <c r="E162" s="47">
        <v>0</v>
      </c>
      <c r="F162" s="47">
        <v>0</v>
      </c>
      <c r="G162" s="21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31" t="s">
        <v>276</v>
      </c>
      <c r="B163" s="47">
        <v>873000</v>
      </c>
      <c r="C163" s="11">
        <v>1018500</v>
      </c>
      <c r="D163" s="47">
        <v>8730000</v>
      </c>
      <c r="E163" s="47">
        <v>10185000</v>
      </c>
      <c r="F163" s="47">
        <v>-1455000</v>
      </c>
      <c r="G163" s="34">
        <v>-0.14290000000000003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31" t="s">
        <v>299</v>
      </c>
      <c r="B164" s="47">
        <v>20000</v>
      </c>
      <c r="C164" s="11">
        <v>50000</v>
      </c>
      <c r="D164" s="47">
        <v>200000</v>
      </c>
      <c r="E164" s="47">
        <v>550000</v>
      </c>
      <c r="F164" s="47">
        <v>-350000</v>
      </c>
      <c r="G164" s="34">
        <v>-0.63640000000000008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31" t="s">
        <v>290</v>
      </c>
      <c r="B165" s="47">
        <v>0</v>
      </c>
      <c r="C165" s="11">
        <v>0</v>
      </c>
      <c r="D165" s="47">
        <v>0</v>
      </c>
      <c r="E165" s="47">
        <v>0</v>
      </c>
      <c r="F165" s="47">
        <v>0</v>
      </c>
      <c r="G165" s="34">
        <v>0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63" t="s">
        <v>291</v>
      </c>
      <c r="B166" s="47">
        <v>80000</v>
      </c>
      <c r="C166" s="11">
        <v>80000</v>
      </c>
      <c r="D166" s="47">
        <v>800000</v>
      </c>
      <c r="E166" s="47">
        <v>1331540</v>
      </c>
      <c r="F166" s="47">
        <v>-531540</v>
      </c>
      <c r="G166" s="34">
        <v>-0.3992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31" t="s">
        <v>277</v>
      </c>
      <c r="B167" s="42">
        <v>21000000</v>
      </c>
      <c r="C167" s="25">
        <v>21000000</v>
      </c>
      <c r="D167" s="37">
        <v>351000000</v>
      </c>
      <c r="E167" s="37">
        <v>356000000</v>
      </c>
      <c r="F167" s="37">
        <v>-5000000</v>
      </c>
      <c r="G167" s="22">
        <v>-1.4000000000000012E-2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31" t="s">
        <v>278</v>
      </c>
      <c r="B168" s="20">
        <v>266047011.66</v>
      </c>
      <c r="C168" s="20">
        <v>256890443.56</v>
      </c>
      <c r="D168" s="20">
        <v>1520848172.75</v>
      </c>
      <c r="E168" s="20">
        <v>1458577512.6500001</v>
      </c>
      <c r="F168" s="20">
        <v>62270660.099999905</v>
      </c>
      <c r="G168" s="21">
        <v>4.269999999999996E-2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75">
      <c r="A170" s="65" t="s">
        <v>279</v>
      </c>
      <c r="B170" s="20"/>
      <c r="C170" s="59"/>
      <c r="D170" s="20"/>
      <c r="E170" s="20"/>
      <c r="F170" s="20"/>
      <c r="G170" s="2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" customHeight="1">
      <c r="A171" s="31" t="s">
        <v>44</v>
      </c>
      <c r="B171" s="20">
        <v>19010877.169999998</v>
      </c>
      <c r="C171" s="20">
        <v>23158477.550000001</v>
      </c>
      <c r="D171" s="20">
        <v>406817255.16000003</v>
      </c>
      <c r="E171" s="20">
        <v>368422356.51000005</v>
      </c>
      <c r="F171" s="20">
        <v>38394898.649999976</v>
      </c>
      <c r="G171" s="21">
        <v>0.10420000000000007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" customHeight="1">
      <c r="A172" s="31" t="s">
        <v>277</v>
      </c>
      <c r="B172" s="42">
        <v>16560435.019999998</v>
      </c>
      <c r="C172" s="25">
        <v>12206678.99</v>
      </c>
      <c r="D172" s="42">
        <v>51234677.919999994</v>
      </c>
      <c r="E172" s="42">
        <v>57668035.290000007</v>
      </c>
      <c r="F172" s="42">
        <v>-6433357.3700000122</v>
      </c>
      <c r="G172" s="22">
        <v>-0.11160000000000003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" customHeight="1">
      <c r="A173" s="31" t="s">
        <v>280</v>
      </c>
      <c r="B173" s="20">
        <v>35571312.189999998</v>
      </c>
      <c r="C173" s="20">
        <v>35365156.539999999</v>
      </c>
      <c r="D173" s="20">
        <v>458051933.08000004</v>
      </c>
      <c r="E173" s="20">
        <v>426090391.80000007</v>
      </c>
      <c r="F173" s="20">
        <v>31961541.279999964</v>
      </c>
      <c r="G173" s="21">
        <v>7.4999999999999956E-2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" customHeight="1"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" customHeight="1">
      <c r="A175" s="65" t="s">
        <v>281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" customHeight="1">
      <c r="A176" s="31" t="s">
        <v>44</v>
      </c>
      <c r="B176" s="20">
        <v>6680358.3599999994</v>
      </c>
      <c r="C176" s="20">
        <v>6463765.4299999997</v>
      </c>
      <c r="D176" s="20">
        <v>65132165.170000002</v>
      </c>
      <c r="E176" s="20">
        <v>53417057.829999998</v>
      </c>
      <c r="F176" s="20">
        <v>11715107.340000004</v>
      </c>
      <c r="G176" s="21">
        <v>0.21930000000000005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" customHeight="1">
      <c r="A177" s="31" t="s">
        <v>216</v>
      </c>
      <c r="B177" s="46">
        <v>0</v>
      </c>
      <c r="C177" s="23">
        <v>0</v>
      </c>
      <c r="D177" s="45">
        <v>0</v>
      </c>
      <c r="E177" s="45">
        <v>0</v>
      </c>
      <c r="F177" s="45">
        <v>0</v>
      </c>
      <c r="G177" s="21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" customHeight="1">
      <c r="A178" s="31" t="s">
        <v>217</v>
      </c>
      <c r="B178" s="46">
        <v>0</v>
      </c>
      <c r="C178" s="23">
        <v>0</v>
      </c>
      <c r="D178" s="45">
        <v>0</v>
      </c>
      <c r="E178" s="45">
        <v>0</v>
      </c>
      <c r="F178" s="45">
        <v>0</v>
      </c>
      <c r="G178" s="21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" customHeight="1">
      <c r="A179" s="31" t="s">
        <v>218</v>
      </c>
      <c r="B179" s="46">
        <v>0</v>
      </c>
      <c r="C179" s="23">
        <v>0</v>
      </c>
      <c r="D179" s="45">
        <v>0</v>
      </c>
      <c r="E179" s="45">
        <v>0</v>
      </c>
      <c r="F179" s="45">
        <v>0</v>
      </c>
      <c r="G179" s="21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" customHeight="1">
      <c r="A180" s="31" t="s">
        <v>47</v>
      </c>
      <c r="B180" s="42">
        <v>1475360.05</v>
      </c>
      <c r="C180" s="25">
        <v>1490294.51</v>
      </c>
      <c r="D180" s="42">
        <v>14974225.700000001</v>
      </c>
      <c r="E180" s="42">
        <v>12066448.91</v>
      </c>
      <c r="F180" s="42">
        <v>2907776.790000001</v>
      </c>
      <c r="G180" s="22">
        <v>0.2410000000000001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31" t="s">
        <v>48</v>
      </c>
      <c r="B181" s="20">
        <v>8155718.4099999992</v>
      </c>
      <c r="C181" s="20">
        <v>7954059.9399999995</v>
      </c>
      <c r="D181" s="20">
        <v>80106390.870000005</v>
      </c>
      <c r="E181" s="20">
        <v>65483506.739999995</v>
      </c>
      <c r="F181" s="20">
        <v>14622884.130000005</v>
      </c>
      <c r="G181" s="21">
        <v>0.22330000000000005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31"/>
      <c r="B182" s="11" t="s">
        <v>0</v>
      </c>
      <c r="C182" s="11" t="s">
        <v>0</v>
      </c>
      <c r="D182" s="11"/>
      <c r="E182" s="11"/>
      <c r="F182" s="11"/>
      <c r="G182" s="2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" customHeight="1">
      <c r="A183" s="65" t="s">
        <v>49</v>
      </c>
      <c r="B183" s="11"/>
      <c r="C183" s="11"/>
      <c r="D183" s="11"/>
      <c r="E183" s="11"/>
      <c r="F183" s="11"/>
      <c r="G183" s="2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" customHeight="1">
      <c r="A184" s="31" t="s">
        <v>44</v>
      </c>
      <c r="B184" s="20">
        <v>519644.96</v>
      </c>
      <c r="C184" s="20">
        <v>1035592.51</v>
      </c>
      <c r="D184" s="20">
        <v>8585700.6399999987</v>
      </c>
      <c r="E184" s="20">
        <v>11302902.479999999</v>
      </c>
      <c r="F184" s="20">
        <v>-2717201.84</v>
      </c>
      <c r="G184" s="21">
        <v>-0.24039999999999995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" customHeight="1">
      <c r="A185" s="31" t="s">
        <v>216</v>
      </c>
      <c r="B185" s="46">
        <v>0</v>
      </c>
      <c r="C185" s="23">
        <v>0</v>
      </c>
      <c r="D185" s="45">
        <v>0</v>
      </c>
      <c r="E185" s="45">
        <v>0</v>
      </c>
      <c r="F185" s="45">
        <v>0</v>
      </c>
      <c r="G185" s="21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" customHeight="1">
      <c r="A186" s="31" t="s">
        <v>217</v>
      </c>
      <c r="B186" s="46">
        <v>0</v>
      </c>
      <c r="C186" s="23">
        <v>0</v>
      </c>
      <c r="D186" s="45">
        <v>0</v>
      </c>
      <c r="E186" s="45">
        <v>0</v>
      </c>
      <c r="F186" s="45">
        <v>0</v>
      </c>
      <c r="G186" s="21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" customHeight="1">
      <c r="A187" s="31" t="s">
        <v>218</v>
      </c>
      <c r="B187" s="46">
        <v>0</v>
      </c>
      <c r="C187" s="23">
        <v>0</v>
      </c>
      <c r="D187" s="45">
        <v>0</v>
      </c>
      <c r="E187" s="45">
        <v>0</v>
      </c>
      <c r="F187" s="45">
        <v>0</v>
      </c>
      <c r="G187" s="21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" customHeight="1">
      <c r="A188" s="31" t="s">
        <v>47</v>
      </c>
      <c r="B188" s="42">
        <v>288433.2</v>
      </c>
      <c r="C188" s="25">
        <v>650505.99</v>
      </c>
      <c r="D188" s="42">
        <v>4464773.6999999993</v>
      </c>
      <c r="E188" s="42">
        <v>5742773.2299999995</v>
      </c>
      <c r="F188" s="42">
        <v>-1277999.5300000003</v>
      </c>
      <c r="G188" s="22">
        <v>-0.22250000000000003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" customHeight="1">
      <c r="A189" s="31" t="s">
        <v>50</v>
      </c>
      <c r="B189" s="20">
        <v>808078.16</v>
      </c>
      <c r="C189" s="20">
        <v>1686098.5</v>
      </c>
      <c r="D189" s="20">
        <v>13050474.339999998</v>
      </c>
      <c r="E189" s="20">
        <v>17045675.709999997</v>
      </c>
      <c r="F189" s="20">
        <v>-3995201.37</v>
      </c>
      <c r="G189" s="21">
        <v>-0.23440000000000005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" customHeight="1">
      <c r="A190" s="31"/>
      <c r="B190" s="20"/>
      <c r="C190" s="20"/>
      <c r="D190" s="20"/>
      <c r="E190" s="20"/>
      <c r="F190" s="20"/>
      <c r="G190" s="2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" customHeight="1">
      <c r="A191" s="65" t="s">
        <v>51</v>
      </c>
      <c r="B191" s="20"/>
      <c r="C191" s="20"/>
      <c r="D191" s="20"/>
      <c r="E191" s="20"/>
      <c r="F191" s="20"/>
      <c r="G191" s="2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" customHeight="1">
      <c r="A192" s="31" t="s">
        <v>44</v>
      </c>
      <c r="B192" s="20">
        <v>12199843.899999999</v>
      </c>
      <c r="C192" s="20">
        <v>12379613.27</v>
      </c>
      <c r="D192" s="20">
        <v>125254495.59999999</v>
      </c>
      <c r="E192" s="20">
        <v>126504647.94</v>
      </c>
      <c r="F192" s="51">
        <v>-1250152.3400000036</v>
      </c>
      <c r="G192" s="21">
        <v>-9.9000000000000199E-3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" customHeight="1">
      <c r="A193" s="31" t="s">
        <v>52</v>
      </c>
      <c r="B193" s="45">
        <v>9242728.629999999</v>
      </c>
      <c r="C193" s="11">
        <v>8244942.5700000003</v>
      </c>
      <c r="D193" s="45">
        <v>76319544.649999991</v>
      </c>
      <c r="E193" s="45">
        <v>80058631.770000011</v>
      </c>
      <c r="F193" s="52">
        <v>-3739087.1200000197</v>
      </c>
      <c r="G193" s="21">
        <v>-4.6699999999999964E-2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" customHeight="1">
      <c r="A194" s="31" t="s">
        <v>53</v>
      </c>
      <c r="B194" s="45">
        <v>3000000</v>
      </c>
      <c r="C194" s="11">
        <v>3000000</v>
      </c>
      <c r="D194" s="45">
        <v>30000000</v>
      </c>
      <c r="E194" s="45">
        <v>30000000</v>
      </c>
      <c r="F194" s="52">
        <v>0</v>
      </c>
      <c r="G194" s="21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" customHeight="1">
      <c r="A195" s="31" t="s">
        <v>218</v>
      </c>
      <c r="B195" s="45">
        <v>0</v>
      </c>
      <c r="C195" s="11">
        <v>0</v>
      </c>
      <c r="D195" s="45">
        <v>0</v>
      </c>
      <c r="E195" s="45">
        <v>0</v>
      </c>
      <c r="F195" s="52">
        <v>0</v>
      </c>
      <c r="G195" s="21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" customHeight="1">
      <c r="A196" s="31" t="s">
        <v>54</v>
      </c>
      <c r="B196" s="42">
        <v>0</v>
      </c>
      <c r="C196" s="25">
        <v>0</v>
      </c>
      <c r="D196" s="42">
        <v>0</v>
      </c>
      <c r="E196" s="42">
        <v>0</v>
      </c>
      <c r="F196" s="53">
        <v>0</v>
      </c>
      <c r="G196" s="22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" customHeight="1">
      <c r="A197" s="31" t="s">
        <v>55</v>
      </c>
      <c r="B197" s="20">
        <v>24442572.529999997</v>
      </c>
      <c r="C197" s="20">
        <v>23624555.84</v>
      </c>
      <c r="D197" s="20">
        <v>231574040.25</v>
      </c>
      <c r="E197" s="20">
        <v>236563279.71000001</v>
      </c>
      <c r="F197" s="20">
        <v>-4989239.4600000083</v>
      </c>
      <c r="G197" s="21">
        <v>-2.1100000000000008E-2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" customHeight="1">
      <c r="A198" s="31"/>
      <c r="B198" s="20"/>
      <c r="C198" s="20"/>
      <c r="D198" s="20"/>
      <c r="E198" s="20"/>
      <c r="F198" s="20"/>
      <c r="G198" s="2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" customHeight="1">
      <c r="A199" s="31"/>
      <c r="B199" s="11"/>
      <c r="C199" s="11"/>
      <c r="D199" s="11"/>
      <c r="E199" s="11"/>
      <c r="F199" s="11"/>
      <c r="G199" s="2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" customHeight="1">
      <c r="A200" s="31" t="s">
        <v>40</v>
      </c>
      <c r="B200" s="11"/>
      <c r="C200" s="11"/>
      <c r="D200" s="11"/>
      <c r="E200" s="11"/>
      <c r="F200" s="11"/>
      <c r="G200" s="2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" customHeight="1">
      <c r="A201" s="31" t="s">
        <v>286</v>
      </c>
      <c r="B201" s="11"/>
      <c r="C201" s="11"/>
      <c r="D201" s="11"/>
      <c r="E201" s="11"/>
      <c r="F201" s="11"/>
      <c r="G201" s="2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" customHeight="1">
      <c r="A202" s="31"/>
      <c r="B202" s="11"/>
      <c r="C202" s="11"/>
      <c r="D202" s="11"/>
      <c r="E202" s="11"/>
      <c r="F202" s="11"/>
      <c r="G202" s="2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" customHeight="1">
      <c r="A203" s="72" t="s">
        <v>333</v>
      </c>
      <c r="B203" s="11"/>
      <c r="C203" s="11"/>
      <c r="D203" s="11"/>
      <c r="E203" s="11"/>
      <c r="F203" s="11"/>
      <c r="G203" s="2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" customHeight="1">
      <c r="A204" s="72" t="s">
        <v>294</v>
      </c>
      <c r="B204" s="11"/>
      <c r="C204" s="11"/>
      <c r="D204" s="11"/>
      <c r="E204" s="11"/>
      <c r="F204" s="11"/>
      <c r="G204" s="2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" customHeight="1">
      <c r="A205" s="62"/>
      <c r="B205" s="7"/>
      <c r="C205" s="7"/>
      <c r="D205" s="7" t="s">
        <v>334</v>
      </c>
      <c r="E205" s="7" t="s">
        <v>288</v>
      </c>
      <c r="F205" s="7" t="s">
        <v>41</v>
      </c>
      <c r="G205" s="7" t="s">
        <v>41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" customHeight="1">
      <c r="A206" s="62"/>
      <c r="B206" s="7" t="s">
        <v>317</v>
      </c>
      <c r="C206" s="55" t="s">
        <v>341</v>
      </c>
      <c r="D206" s="7" t="s">
        <v>42</v>
      </c>
      <c r="E206" s="7" t="s">
        <v>42</v>
      </c>
      <c r="F206" s="7" t="s">
        <v>43</v>
      </c>
      <c r="G206" s="7" t="s">
        <v>43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" customHeight="1">
      <c r="A207" s="62"/>
      <c r="B207" s="19">
        <v>2012</v>
      </c>
      <c r="C207" s="19">
        <v>2011</v>
      </c>
      <c r="D207" s="49">
        <v>41029</v>
      </c>
      <c r="E207" s="50">
        <v>40663</v>
      </c>
      <c r="F207" s="10" t="s">
        <v>13</v>
      </c>
      <c r="G207" s="10" t="s">
        <v>10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" customHeight="1">
      <c r="A208" s="31"/>
      <c r="B208" s="11"/>
      <c r="C208" s="11"/>
      <c r="D208" s="11"/>
      <c r="E208" s="11"/>
      <c r="F208" s="11"/>
      <c r="G208" s="2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" customHeight="1">
      <c r="A209" s="65" t="s">
        <v>56</v>
      </c>
      <c r="B209" s="11"/>
      <c r="C209" s="11"/>
      <c r="D209" s="11"/>
      <c r="E209" s="11"/>
      <c r="F209" s="11"/>
      <c r="G209" s="21"/>
      <c r="L209" s="3"/>
      <c r="M209" s="3"/>
      <c r="N209" s="3"/>
      <c r="O209" s="3" t="s">
        <v>39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" customHeight="1">
      <c r="A210" s="63" t="s">
        <v>44</v>
      </c>
      <c r="B210" s="20">
        <v>0</v>
      </c>
      <c r="C210" s="20">
        <v>0</v>
      </c>
      <c r="D210" s="20">
        <v>0</v>
      </c>
      <c r="E210" s="20">
        <v>0</v>
      </c>
      <c r="F210" s="20">
        <v>0</v>
      </c>
      <c r="G210" s="21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31" t="s">
        <v>57</v>
      </c>
      <c r="B211" s="45">
        <v>23005185.800000001</v>
      </c>
      <c r="C211" s="11">
        <v>21898429.82</v>
      </c>
      <c r="D211" s="45">
        <v>238177445.02000001</v>
      </c>
      <c r="E211" s="45">
        <v>241943392.40000004</v>
      </c>
      <c r="F211" s="45">
        <v>-3765947.380000025</v>
      </c>
      <c r="G211" s="21">
        <v>-1.5599999999999947E-2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31" t="s">
        <v>46</v>
      </c>
      <c r="B212" s="45">
        <v>4056709.26</v>
      </c>
      <c r="C212" s="11">
        <v>4000000</v>
      </c>
      <c r="D212" s="45">
        <v>43819861.539999999</v>
      </c>
      <c r="E212" s="45">
        <v>43630710.140000001</v>
      </c>
      <c r="F212" s="45">
        <v>189151.39999999851</v>
      </c>
      <c r="G212" s="21">
        <v>4.2999999999999705E-3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31" t="s">
        <v>58</v>
      </c>
      <c r="B213" s="45">
        <v>0</v>
      </c>
      <c r="C213" s="11">
        <v>0</v>
      </c>
      <c r="D213" s="45">
        <v>3050000</v>
      </c>
      <c r="E213" s="45">
        <v>3050000</v>
      </c>
      <c r="F213" s="45">
        <v>0</v>
      </c>
      <c r="G213" s="21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31" t="s">
        <v>47</v>
      </c>
      <c r="B214" s="45">
        <v>724379.75</v>
      </c>
      <c r="C214" s="11">
        <v>724242.61</v>
      </c>
      <c r="D214" s="45">
        <v>40440857.599999994</v>
      </c>
      <c r="E214" s="45">
        <v>39074170.459999993</v>
      </c>
      <c r="F214" s="45">
        <v>1366687.1400000006</v>
      </c>
      <c r="G214" s="21">
        <v>3.499999999999992E-2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31" t="s">
        <v>59</v>
      </c>
      <c r="B215" s="45">
        <v>224052.13</v>
      </c>
      <c r="C215" s="11">
        <v>223578.33999999997</v>
      </c>
      <c r="D215" s="45">
        <v>2465829.2200000002</v>
      </c>
      <c r="E215" s="45">
        <v>2561055.34</v>
      </c>
      <c r="F215" s="45">
        <v>-95226.119999999646</v>
      </c>
      <c r="G215" s="21">
        <v>-3.7200000000000011E-2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31" t="s">
        <v>60</v>
      </c>
      <c r="B216" s="45">
        <v>417767.29000000004</v>
      </c>
      <c r="C216" s="11">
        <v>422232.45</v>
      </c>
      <c r="D216" s="45">
        <v>4632668.9000000004</v>
      </c>
      <c r="E216" s="45">
        <v>4840409.8600000003</v>
      </c>
      <c r="F216" s="45">
        <v>-207740.95999999996</v>
      </c>
      <c r="G216" s="21">
        <v>-4.2900000000000049E-2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31" t="s">
        <v>61</v>
      </c>
      <c r="B217" s="45">
        <v>771080.85</v>
      </c>
      <c r="C217" s="11">
        <v>753504.12</v>
      </c>
      <c r="D217" s="45">
        <v>8088500.0299999993</v>
      </c>
      <c r="E217" s="45">
        <v>7287456.3600000003</v>
      </c>
      <c r="F217" s="45">
        <v>801043.66999999899</v>
      </c>
      <c r="G217" s="21">
        <v>0.10990000000000011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31" t="s">
        <v>62</v>
      </c>
      <c r="B218" s="45">
        <v>45121.01</v>
      </c>
      <c r="C218" s="11">
        <v>47687.92</v>
      </c>
      <c r="D218" s="45">
        <v>228811.22</v>
      </c>
      <c r="E218" s="45">
        <v>262049.99</v>
      </c>
      <c r="F218" s="45">
        <v>-33238.76999999999</v>
      </c>
      <c r="G218" s="21">
        <v>-0.12680000000000002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31" t="s">
        <v>63</v>
      </c>
      <c r="B219" s="45">
        <v>17416.72</v>
      </c>
      <c r="C219" s="11">
        <v>18407.54</v>
      </c>
      <c r="D219" s="45">
        <v>88321.13</v>
      </c>
      <c r="E219" s="45">
        <v>101151.29000000001</v>
      </c>
      <c r="F219" s="45">
        <v>-12830.160000000003</v>
      </c>
      <c r="G219" s="21">
        <v>-0.12680000000000002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31" t="s">
        <v>64</v>
      </c>
      <c r="B220" s="45">
        <v>92763.199999999997</v>
      </c>
      <c r="C220" s="11">
        <v>92900.3</v>
      </c>
      <c r="D220" s="45">
        <v>1293469.4099999999</v>
      </c>
      <c r="E220" s="45">
        <v>1257765.1399999999</v>
      </c>
      <c r="F220" s="45">
        <v>35704.270000000019</v>
      </c>
      <c r="G220" s="21">
        <v>2.8399999999999981E-2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31" t="s">
        <v>65</v>
      </c>
      <c r="B221" s="45">
        <v>132493.94</v>
      </c>
      <c r="C221" s="11">
        <v>135763.69</v>
      </c>
      <c r="D221" s="45">
        <v>1350425.1199999999</v>
      </c>
      <c r="E221" s="45">
        <v>1459896.3599999999</v>
      </c>
      <c r="F221" s="45">
        <v>-109471.23999999999</v>
      </c>
      <c r="G221" s="21">
        <v>-7.4999999999999956E-2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31" t="s">
        <v>66</v>
      </c>
      <c r="B222" s="45">
        <v>0</v>
      </c>
      <c r="C222" s="11">
        <v>0</v>
      </c>
      <c r="D222" s="45">
        <v>5750000</v>
      </c>
      <c r="E222" s="45">
        <v>5750000</v>
      </c>
      <c r="F222" s="45">
        <v>0</v>
      </c>
      <c r="G222" s="21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31" t="s">
        <v>232</v>
      </c>
      <c r="B223" s="45">
        <v>15415.08</v>
      </c>
      <c r="C223" s="11">
        <v>14787.7</v>
      </c>
      <c r="D223" s="45">
        <v>137249.93999999997</v>
      </c>
      <c r="E223" s="45">
        <v>145107.09</v>
      </c>
      <c r="F223" s="45">
        <v>-7857.1500000000233</v>
      </c>
      <c r="G223" s="21">
        <v>-5.4100000000000037E-2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63" t="s">
        <v>67</v>
      </c>
      <c r="B224" s="45">
        <v>0</v>
      </c>
      <c r="C224" s="11">
        <v>0</v>
      </c>
      <c r="D224" s="45">
        <v>0</v>
      </c>
      <c r="E224" s="45">
        <v>0</v>
      </c>
      <c r="F224" s="45">
        <v>0</v>
      </c>
      <c r="G224" s="21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31" t="s">
        <v>68</v>
      </c>
      <c r="B225" s="47">
        <v>398196.31</v>
      </c>
      <c r="C225" s="31">
        <v>742611.44000000006</v>
      </c>
      <c r="D225" s="47">
        <v>7740221.2300000004</v>
      </c>
      <c r="E225" s="47">
        <v>6365358.5700000012</v>
      </c>
      <c r="F225" s="47">
        <v>1374862.6599999992</v>
      </c>
      <c r="G225" s="34">
        <v>0.21599999999999997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31" t="s">
        <v>229</v>
      </c>
      <c r="B226" s="47">
        <v>0</v>
      </c>
      <c r="C226" s="25">
        <v>0</v>
      </c>
      <c r="D226" s="47">
        <v>0</v>
      </c>
      <c r="E226" s="47">
        <v>0</v>
      </c>
      <c r="F226" s="47">
        <v>0</v>
      </c>
      <c r="G226" s="34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31" t="s">
        <v>69</v>
      </c>
      <c r="B227" s="32">
        <v>29900581.34</v>
      </c>
      <c r="C227" s="20">
        <v>29074145.930000003</v>
      </c>
      <c r="D227" s="32">
        <v>357263660.36000001</v>
      </c>
      <c r="E227" s="32">
        <v>357728523</v>
      </c>
      <c r="F227" s="32">
        <v>-464862.64000002714</v>
      </c>
      <c r="G227" s="35">
        <v>-1.2999999999999678E-3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75">
      <c r="A229" s="65" t="s">
        <v>70</v>
      </c>
      <c r="B229" s="11"/>
      <c r="C229" s="11"/>
      <c r="D229" s="11"/>
      <c r="E229" s="11"/>
      <c r="F229" s="11"/>
      <c r="G229" s="21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31" t="s">
        <v>44</v>
      </c>
      <c r="B230" s="20">
        <v>976820.9</v>
      </c>
      <c r="C230" s="20">
        <v>891940.06</v>
      </c>
      <c r="D230" s="20">
        <v>7704657.3399999999</v>
      </c>
      <c r="E230" s="20">
        <v>8736656.8499999996</v>
      </c>
      <c r="F230" s="20">
        <v>-1031999.5099999998</v>
      </c>
      <c r="G230" s="21">
        <v>-0.11809999999999998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31" t="s">
        <v>57</v>
      </c>
      <c r="B231" s="45">
        <v>6280542.5499999998</v>
      </c>
      <c r="C231" s="11">
        <v>6262313.1600000001</v>
      </c>
      <c r="D231" s="45">
        <v>38931070.219999999</v>
      </c>
      <c r="E231" s="45">
        <v>36952493.75</v>
      </c>
      <c r="F231" s="45">
        <v>1978576.4699999988</v>
      </c>
      <c r="G231" s="21">
        <v>5.3500000000000103E-2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31" t="s">
        <v>71</v>
      </c>
      <c r="B232" s="45">
        <v>1492863</v>
      </c>
      <c r="C232" s="11">
        <v>1411376.5</v>
      </c>
      <c r="D232" s="45">
        <v>12661453.5</v>
      </c>
      <c r="E232" s="45">
        <v>12061356.5</v>
      </c>
      <c r="F232" s="45">
        <v>600097</v>
      </c>
      <c r="G232" s="21">
        <v>4.9800000000000066E-2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31" t="s">
        <v>58</v>
      </c>
      <c r="B233" s="45">
        <v>2100</v>
      </c>
      <c r="C233" s="11">
        <v>2480</v>
      </c>
      <c r="D233" s="45">
        <v>21080</v>
      </c>
      <c r="E233" s="45">
        <v>22740</v>
      </c>
      <c r="F233" s="45">
        <v>-1660</v>
      </c>
      <c r="G233" s="21">
        <v>-7.2999999999999954E-2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31" t="s">
        <v>248</v>
      </c>
      <c r="B234" s="45">
        <v>1111120</v>
      </c>
      <c r="C234" s="11">
        <v>1049112</v>
      </c>
      <c r="D234" s="45">
        <v>9310292</v>
      </c>
      <c r="E234" s="45">
        <v>8094160</v>
      </c>
      <c r="F234" s="45">
        <v>1216132</v>
      </c>
      <c r="G234" s="21">
        <v>0.15019999999999989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31" t="s">
        <v>47</v>
      </c>
      <c r="B235" s="45">
        <v>2425505.2599999998</v>
      </c>
      <c r="C235" s="11">
        <v>2345549.9700000002</v>
      </c>
      <c r="D235" s="45">
        <v>20872946.879999995</v>
      </c>
      <c r="E235" s="45">
        <v>20328747.969999999</v>
      </c>
      <c r="F235" s="45">
        <v>544198.90999999642</v>
      </c>
      <c r="G235" s="21">
        <v>2.6799999999999935E-2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31" t="s">
        <v>245</v>
      </c>
      <c r="B236" s="45">
        <v>360</v>
      </c>
      <c r="C236" s="11">
        <v>168</v>
      </c>
      <c r="D236" s="45">
        <v>2208</v>
      </c>
      <c r="E236" s="45">
        <v>1848</v>
      </c>
      <c r="F236" s="45">
        <v>360</v>
      </c>
      <c r="G236" s="21">
        <v>0.19480000000000008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63" t="s">
        <v>45</v>
      </c>
      <c r="B237" s="45">
        <v>0</v>
      </c>
      <c r="C237" s="11">
        <v>0</v>
      </c>
      <c r="D237" s="45">
        <v>0</v>
      </c>
      <c r="E237" s="45">
        <v>0</v>
      </c>
      <c r="F237" s="45">
        <v>0</v>
      </c>
      <c r="G237" s="21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63" t="s">
        <v>72</v>
      </c>
      <c r="B238" s="45">
        <v>0</v>
      </c>
      <c r="C238" s="11">
        <v>0</v>
      </c>
      <c r="D238" s="45">
        <v>0</v>
      </c>
      <c r="E238" s="45">
        <v>0</v>
      </c>
      <c r="F238" s="45">
        <v>0</v>
      </c>
      <c r="G238" s="21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31" t="s">
        <v>73</v>
      </c>
      <c r="B239" s="45">
        <v>49398</v>
      </c>
      <c r="C239" s="11">
        <v>46311</v>
      </c>
      <c r="D239" s="45">
        <v>359973.82</v>
      </c>
      <c r="E239" s="45">
        <v>418359.45</v>
      </c>
      <c r="F239" s="45">
        <v>-58385.630000000005</v>
      </c>
      <c r="G239" s="21">
        <v>-0.13959999999999995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31" t="s">
        <v>74</v>
      </c>
      <c r="B240" s="45">
        <v>44352.33</v>
      </c>
      <c r="C240" s="11">
        <v>49489.63</v>
      </c>
      <c r="D240" s="45">
        <v>836005.54999999981</v>
      </c>
      <c r="E240" s="45">
        <v>1056719.99</v>
      </c>
      <c r="F240" s="45">
        <v>-220714.44000000018</v>
      </c>
      <c r="G240" s="21">
        <v>-0.20889999999999997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31" t="s">
        <v>75</v>
      </c>
      <c r="B241" s="45">
        <v>0</v>
      </c>
      <c r="C241" s="11">
        <v>0</v>
      </c>
      <c r="D241" s="45">
        <v>0</v>
      </c>
      <c r="E241" s="45">
        <v>0</v>
      </c>
      <c r="F241" s="45">
        <v>0</v>
      </c>
      <c r="G241" s="21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31" t="s">
        <v>237</v>
      </c>
      <c r="B242" s="45">
        <v>38435.5</v>
      </c>
      <c r="C242" s="11">
        <v>31658</v>
      </c>
      <c r="D242" s="45">
        <v>309441</v>
      </c>
      <c r="E242" s="45">
        <v>291997</v>
      </c>
      <c r="F242" s="45">
        <v>17444</v>
      </c>
      <c r="G242" s="21">
        <v>5.9700000000000086E-2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31" t="s">
        <v>76</v>
      </c>
      <c r="B243" s="45">
        <v>22572</v>
      </c>
      <c r="C243" s="11">
        <v>22044</v>
      </c>
      <c r="D243" s="45">
        <v>201180</v>
      </c>
      <c r="E243" s="45">
        <v>201468</v>
      </c>
      <c r="F243" s="45">
        <v>-288</v>
      </c>
      <c r="G243" s="21">
        <v>-1.3999999999999568E-3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31" t="s">
        <v>77</v>
      </c>
      <c r="B244" s="45">
        <v>58400</v>
      </c>
      <c r="C244" s="11">
        <v>57120</v>
      </c>
      <c r="D244" s="45">
        <v>495940</v>
      </c>
      <c r="E244" s="45">
        <v>512020</v>
      </c>
      <c r="F244" s="45">
        <v>-16080</v>
      </c>
      <c r="G244" s="21">
        <v>-3.1399999999999983E-2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63" t="s">
        <v>210</v>
      </c>
      <c r="B245" s="45">
        <v>1375</v>
      </c>
      <c r="C245" s="11">
        <v>1475</v>
      </c>
      <c r="D245" s="45">
        <v>11325</v>
      </c>
      <c r="E245" s="45">
        <v>13050</v>
      </c>
      <c r="F245" s="45">
        <v>-1725</v>
      </c>
      <c r="G245" s="21">
        <v>-0.13219999999999998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63" t="s">
        <v>214</v>
      </c>
      <c r="B246" s="45">
        <v>4900</v>
      </c>
      <c r="C246" s="11">
        <v>4250</v>
      </c>
      <c r="D246" s="45">
        <v>56000</v>
      </c>
      <c r="E246" s="45">
        <v>55850</v>
      </c>
      <c r="F246" s="45">
        <v>150</v>
      </c>
      <c r="G246" s="21">
        <v>2.6999999999999247E-3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63" t="s">
        <v>228</v>
      </c>
      <c r="B247" s="45">
        <v>64672.12</v>
      </c>
      <c r="C247" s="11">
        <v>61610.239999999998</v>
      </c>
      <c r="D247" s="45">
        <v>426570.27999999997</v>
      </c>
      <c r="E247" s="45">
        <v>433433.92</v>
      </c>
      <c r="F247" s="45">
        <v>-6863.640000000014</v>
      </c>
      <c r="G247" s="21">
        <v>-1.5800000000000036E-2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63" t="s">
        <v>211</v>
      </c>
      <c r="B248" s="45">
        <v>315389.38</v>
      </c>
      <c r="C248" s="11">
        <v>271129.76</v>
      </c>
      <c r="D248" s="45">
        <v>2848030.2199999997</v>
      </c>
      <c r="E248" s="45">
        <v>2590445.08</v>
      </c>
      <c r="F248" s="45">
        <v>257585.13999999966</v>
      </c>
      <c r="G248" s="21">
        <v>9.9399999999999933E-2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73" t="s">
        <v>292</v>
      </c>
      <c r="B249" s="45">
        <v>480</v>
      </c>
      <c r="C249" s="11">
        <v>432</v>
      </c>
      <c r="D249" s="45">
        <v>3600</v>
      </c>
      <c r="E249" s="45">
        <v>3216</v>
      </c>
      <c r="F249" s="45">
        <v>384</v>
      </c>
      <c r="G249" s="21">
        <v>0.11939999999999995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31" t="s">
        <v>78</v>
      </c>
      <c r="B250" s="47">
        <v>0</v>
      </c>
      <c r="C250" s="31">
        <v>0</v>
      </c>
      <c r="D250" s="47">
        <v>0</v>
      </c>
      <c r="E250" s="47">
        <v>0</v>
      </c>
      <c r="F250" s="47">
        <v>0</v>
      </c>
      <c r="G250" s="34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31" t="s">
        <v>283</v>
      </c>
      <c r="B251" s="47">
        <v>193201.5</v>
      </c>
      <c r="C251" s="31">
        <v>255164.51</v>
      </c>
      <c r="D251" s="47">
        <v>1399537.1</v>
      </c>
      <c r="E251" s="47">
        <v>1490483.2899999998</v>
      </c>
      <c r="F251" s="47">
        <v>-90946.189999999711</v>
      </c>
      <c r="G251" s="34">
        <v>-6.1000000000000054E-2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31" t="s">
        <v>240</v>
      </c>
      <c r="B252" s="47">
        <v>2808</v>
      </c>
      <c r="C252" s="31">
        <v>2640</v>
      </c>
      <c r="D252" s="47">
        <v>25488</v>
      </c>
      <c r="E252" s="47">
        <v>24312</v>
      </c>
      <c r="F252" s="47">
        <v>1176</v>
      </c>
      <c r="G252" s="34">
        <v>4.8399999999999999E-2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74" t="s">
        <v>335</v>
      </c>
      <c r="B253" s="42">
        <v>336</v>
      </c>
      <c r="C253" s="25">
        <v>0</v>
      </c>
      <c r="D253" s="25">
        <v>6984</v>
      </c>
      <c r="E253" s="42">
        <v>0</v>
      </c>
      <c r="F253" s="42">
        <v>6984</v>
      </c>
      <c r="G253" s="22">
        <v>0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31" t="s">
        <v>79</v>
      </c>
      <c r="B254" s="20">
        <v>13085631.539999999</v>
      </c>
      <c r="C254" s="20">
        <v>12766263.830000002</v>
      </c>
      <c r="D254" s="20">
        <v>96483782.909999982</v>
      </c>
      <c r="E254" s="20">
        <v>93289357.799999997</v>
      </c>
      <c r="F254" s="20">
        <v>3194425.1099999947</v>
      </c>
      <c r="G254" s="21">
        <v>3.4200000000000008E-2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31"/>
      <c r="B255" s="11"/>
      <c r="C255" s="11"/>
      <c r="D255" s="11"/>
      <c r="E255" s="11"/>
      <c r="F255" s="11"/>
      <c r="G255" s="21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75">
      <c r="A256" s="65" t="s">
        <v>80</v>
      </c>
      <c r="B256" s="11"/>
      <c r="C256" s="11"/>
      <c r="D256" s="11"/>
      <c r="E256" s="11"/>
      <c r="F256" s="11"/>
      <c r="G256" s="21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31" t="s">
        <v>44</v>
      </c>
      <c r="B257" s="20">
        <v>0</v>
      </c>
      <c r="C257">
        <v>0</v>
      </c>
      <c r="D257" s="20">
        <v>0</v>
      </c>
      <c r="E257" s="20">
        <v>0</v>
      </c>
      <c r="F257" s="20">
        <v>0</v>
      </c>
      <c r="G257" s="60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31" t="s">
        <v>293</v>
      </c>
      <c r="B258" s="24">
        <v>895261.45</v>
      </c>
      <c r="C258" s="24">
        <v>1164353.8400000001</v>
      </c>
      <c r="D258" s="42">
        <v>7704386.2419999996</v>
      </c>
      <c r="E258" s="42">
        <v>7147872.5799999991</v>
      </c>
      <c r="F258" s="42">
        <v>556513.66200000048</v>
      </c>
      <c r="G258" s="22">
        <v>7.790000000000008E-2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31" t="s">
        <v>81</v>
      </c>
      <c r="B259" s="20">
        <v>895261.45</v>
      </c>
      <c r="C259" s="20">
        <v>1164353.8400000001</v>
      </c>
      <c r="D259" s="20">
        <v>7704386.2419999996</v>
      </c>
      <c r="E259" s="20">
        <v>7147872.5799999991</v>
      </c>
      <c r="F259" s="20">
        <v>556513.66200000048</v>
      </c>
      <c r="G259" s="21">
        <v>7.790000000000008E-2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31"/>
      <c r="B260" s="11"/>
      <c r="C260" s="11"/>
      <c r="D260" s="11"/>
      <c r="E260" s="11"/>
      <c r="F260" s="11"/>
      <c r="G260" s="21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75">
      <c r="A261" s="65" t="s">
        <v>82</v>
      </c>
      <c r="B261" s="11"/>
      <c r="C261" s="11"/>
      <c r="D261" s="11"/>
      <c r="E261" s="11"/>
      <c r="F261" s="11"/>
      <c r="G261" s="2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31" t="s">
        <v>44</v>
      </c>
      <c r="B262" s="20">
        <v>42534025.649999999</v>
      </c>
      <c r="C262" s="20">
        <v>39292036.039999999</v>
      </c>
      <c r="D262" s="20">
        <v>134479486.06999999</v>
      </c>
      <c r="E262" s="20">
        <v>123494176.5</v>
      </c>
      <c r="F262" s="20">
        <v>10985309.569999993</v>
      </c>
      <c r="G262" s="21">
        <v>8.8999999999999968E-2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31" t="s">
        <v>45</v>
      </c>
      <c r="B263" s="45">
        <v>154880.07999999999</v>
      </c>
      <c r="C263" s="11">
        <v>290594.53999999998</v>
      </c>
      <c r="D263" s="45">
        <v>6287153.3400000008</v>
      </c>
      <c r="E263" s="45">
        <v>6427276.7999999998</v>
      </c>
      <c r="F263" s="45">
        <v>-140123.45999999903</v>
      </c>
      <c r="G263" s="21">
        <v>-2.1800000000000042E-2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31" t="s">
        <v>83</v>
      </c>
      <c r="B264" s="45">
        <v>154880.07999999999</v>
      </c>
      <c r="C264" s="11">
        <v>290594.53999999998</v>
      </c>
      <c r="D264" s="45">
        <v>6287152.6999999993</v>
      </c>
      <c r="E264" s="45">
        <v>6427276.8399999999</v>
      </c>
      <c r="F264" s="45">
        <v>-140124.1400000006</v>
      </c>
      <c r="G264" s="21">
        <v>-2.1800000000000042E-2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31" t="s">
        <v>84</v>
      </c>
      <c r="B265" s="45">
        <v>309760.12</v>
      </c>
      <c r="C265" s="11">
        <v>581189.06999999995</v>
      </c>
      <c r="D265" s="45">
        <v>2874306.88</v>
      </c>
      <c r="E265" s="45">
        <v>3154553.59</v>
      </c>
      <c r="F265" s="45">
        <v>-280246.70999999996</v>
      </c>
      <c r="G265" s="21">
        <v>-8.879999999999999E-2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31" t="s">
        <v>218</v>
      </c>
      <c r="B266" s="45">
        <v>0</v>
      </c>
      <c r="C266" s="11">
        <v>0</v>
      </c>
      <c r="D266" s="45">
        <v>0</v>
      </c>
      <c r="E266" s="45">
        <v>0</v>
      </c>
      <c r="F266" s="45">
        <v>0</v>
      </c>
      <c r="G266" s="21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31" t="s">
        <v>252</v>
      </c>
      <c r="B267" s="45">
        <v>0</v>
      </c>
      <c r="C267" s="11">
        <v>0</v>
      </c>
      <c r="D267" s="45">
        <v>0</v>
      </c>
      <c r="E267" s="45">
        <v>0</v>
      </c>
      <c r="F267" s="45">
        <v>0</v>
      </c>
      <c r="G267" s="21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31" t="s">
        <v>85</v>
      </c>
      <c r="B268" s="45">
        <v>0</v>
      </c>
      <c r="C268" s="11">
        <v>0</v>
      </c>
      <c r="D268" s="45">
        <v>0</v>
      </c>
      <c r="E268" s="45">
        <v>0</v>
      </c>
      <c r="F268" s="45">
        <v>0</v>
      </c>
      <c r="G268" s="21"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31" t="s">
        <v>86</v>
      </c>
      <c r="B269" s="42">
        <v>17129.34</v>
      </c>
      <c r="C269" s="25">
        <v>44836.94</v>
      </c>
      <c r="D269" s="42">
        <v>185133.49</v>
      </c>
      <c r="E269" s="42">
        <v>188163.48</v>
      </c>
      <c r="F269" s="42">
        <v>-3029.9900000000198</v>
      </c>
      <c r="G269" s="22">
        <v>-1.6100000000000003E-2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31" t="s">
        <v>87</v>
      </c>
      <c r="B270" s="20">
        <v>43170675.269999996</v>
      </c>
      <c r="C270" s="20">
        <v>40499251.129999995</v>
      </c>
      <c r="D270" s="20">
        <v>150113232.47999999</v>
      </c>
      <c r="E270" s="20">
        <v>139691447.20999998</v>
      </c>
      <c r="F270" s="20">
        <v>10421785.269999994</v>
      </c>
      <c r="G270" s="21">
        <v>7.46E-2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31"/>
      <c r="B271" s="11"/>
      <c r="C271" s="11"/>
      <c r="D271" s="11"/>
      <c r="E271" s="11"/>
      <c r="F271" s="11"/>
      <c r="G271" s="2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75">
      <c r="A272" s="65" t="s">
        <v>88</v>
      </c>
      <c r="B272" s="11"/>
      <c r="C272" s="11"/>
      <c r="D272" s="11"/>
      <c r="E272" s="11"/>
      <c r="F272" s="11"/>
      <c r="G272" s="2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31" t="s">
        <v>44</v>
      </c>
      <c r="B273" s="20">
        <v>6128548.3499999996</v>
      </c>
      <c r="C273" s="20">
        <v>5965678.6899999995</v>
      </c>
      <c r="D273" s="20">
        <v>55693322.820000008</v>
      </c>
      <c r="E273" s="20">
        <v>53417555.849999994</v>
      </c>
      <c r="F273" s="20">
        <v>2275766.9700000137</v>
      </c>
      <c r="G273" s="21">
        <v>4.2599999999999971E-2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31" t="s">
        <v>47</v>
      </c>
      <c r="B274" s="45">
        <v>26925</v>
      </c>
      <c r="C274" s="11">
        <v>33525</v>
      </c>
      <c r="D274" s="45">
        <v>287010</v>
      </c>
      <c r="E274" s="45">
        <v>296950</v>
      </c>
      <c r="F274" s="45">
        <v>-9940</v>
      </c>
      <c r="G274" s="21">
        <v>-3.3499999999999974E-2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31" t="s">
        <v>45</v>
      </c>
      <c r="B275" s="45">
        <v>231600</v>
      </c>
      <c r="C275" s="11">
        <v>218365</v>
      </c>
      <c r="D275" s="45">
        <v>2062830</v>
      </c>
      <c r="E275" s="45">
        <v>1934135</v>
      </c>
      <c r="F275" s="45">
        <v>128695</v>
      </c>
      <c r="G275" s="21">
        <v>6.6500000000000004E-2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31" t="s">
        <v>89</v>
      </c>
      <c r="B276" s="42">
        <v>525377.41</v>
      </c>
      <c r="C276" s="25">
        <v>565519.03</v>
      </c>
      <c r="D276" s="42">
        <v>5172730.9400000004</v>
      </c>
      <c r="E276" s="42">
        <v>5056744.0200000005</v>
      </c>
      <c r="F276" s="42">
        <v>115986.91999999993</v>
      </c>
      <c r="G276" s="22">
        <v>2.289999999999992E-2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31" t="s">
        <v>90</v>
      </c>
      <c r="B277" s="20">
        <v>6912450.7599999998</v>
      </c>
      <c r="C277" s="20">
        <v>6783087.7199999997</v>
      </c>
      <c r="D277" s="20">
        <v>63215893.760000005</v>
      </c>
      <c r="E277" s="20">
        <v>60705384.869999997</v>
      </c>
      <c r="F277" s="20">
        <v>2510508.8900000136</v>
      </c>
      <c r="G277" s="21">
        <v>4.1400000000000103E-2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31"/>
      <c r="B278" s="20"/>
      <c r="C278" s="20"/>
      <c r="D278" s="20"/>
      <c r="E278" s="20"/>
      <c r="F278" s="20"/>
      <c r="G278" s="2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75">
      <c r="A279" s="65" t="s">
        <v>301</v>
      </c>
      <c r="B279" s="20"/>
      <c r="C279" s="20"/>
      <c r="D279" s="20"/>
      <c r="E279" s="20"/>
      <c r="F279" s="20"/>
      <c r="G279" s="2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31" t="s">
        <v>44</v>
      </c>
      <c r="B280" s="42">
        <v>0</v>
      </c>
      <c r="C280" s="42">
        <v>102.56</v>
      </c>
      <c r="D280" s="42">
        <v>700903.89</v>
      </c>
      <c r="E280" s="42">
        <v>701648.27000000014</v>
      </c>
      <c r="F280" s="42">
        <v>-744.38000000012107</v>
      </c>
      <c r="G280" s="22">
        <v>-1.0999999999999899E-3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31" t="s">
        <v>302</v>
      </c>
      <c r="B281" s="11">
        <v>0</v>
      </c>
      <c r="C281" s="20">
        <v>102.56</v>
      </c>
      <c r="D281" s="11">
        <v>700903.89</v>
      </c>
      <c r="E281" s="11">
        <v>701648.27000000014</v>
      </c>
      <c r="F281" s="11">
        <v>-744.38000000012107</v>
      </c>
      <c r="G281" s="21">
        <v>-1.0999999999999899E-3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31"/>
      <c r="B282" s="11"/>
      <c r="C282" s="11"/>
      <c r="D282" s="11"/>
      <c r="E282" s="11"/>
      <c r="F282" s="11"/>
      <c r="G282" s="2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31"/>
      <c r="B283" s="11"/>
      <c r="C283" s="11"/>
      <c r="D283" s="11"/>
      <c r="E283" s="11"/>
      <c r="F283" s="11"/>
      <c r="G283" s="2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31" t="s">
        <v>40</v>
      </c>
      <c r="B284" s="11"/>
      <c r="C284" s="11"/>
      <c r="D284" s="11"/>
      <c r="E284" s="11"/>
      <c r="F284" s="11"/>
      <c r="G284" s="2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31" t="s">
        <v>286</v>
      </c>
      <c r="B285" s="11"/>
      <c r="C285" s="11"/>
      <c r="D285" s="11"/>
      <c r="E285" s="11"/>
      <c r="F285" s="11"/>
      <c r="G285" s="2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31"/>
      <c r="B286" s="11"/>
      <c r="C286" s="11"/>
      <c r="D286" s="11"/>
      <c r="E286" s="11"/>
      <c r="F286" s="11"/>
      <c r="G286" s="2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72" t="s">
        <v>333</v>
      </c>
      <c r="B287" s="11"/>
      <c r="C287" s="11"/>
      <c r="D287" s="11"/>
      <c r="E287" s="11"/>
      <c r="F287" s="11"/>
      <c r="G287" s="2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72" t="s">
        <v>294</v>
      </c>
      <c r="B288" s="11"/>
      <c r="C288" s="11"/>
      <c r="D288" s="11"/>
      <c r="E288" s="11"/>
      <c r="F288" s="11"/>
      <c r="G288" s="2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62"/>
      <c r="B289" s="7"/>
      <c r="C289" s="7"/>
      <c r="D289" s="7" t="s">
        <v>334</v>
      </c>
      <c r="E289" s="7" t="s">
        <v>288</v>
      </c>
      <c r="F289" s="7" t="s">
        <v>41</v>
      </c>
      <c r="G289" s="7" t="s">
        <v>41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62"/>
      <c r="B290" s="7" t="s">
        <v>317</v>
      </c>
      <c r="C290" s="55" t="s">
        <v>341</v>
      </c>
      <c r="D290" s="7" t="s">
        <v>42</v>
      </c>
      <c r="E290" s="7" t="s">
        <v>42</v>
      </c>
      <c r="F290" s="7" t="s">
        <v>43</v>
      </c>
      <c r="G290" s="7" t="s">
        <v>43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62"/>
      <c r="B291" s="19">
        <v>2012</v>
      </c>
      <c r="C291" s="19">
        <v>2011</v>
      </c>
      <c r="D291" s="49">
        <v>41029</v>
      </c>
      <c r="E291" s="50">
        <v>40663</v>
      </c>
      <c r="F291" s="10" t="s">
        <v>13</v>
      </c>
      <c r="G291" s="10" t="s">
        <v>10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31"/>
      <c r="B292" s="11"/>
      <c r="C292" s="11"/>
      <c r="D292" s="11"/>
      <c r="E292" s="11"/>
      <c r="F292" s="11"/>
      <c r="G292" s="2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75">
      <c r="A293" s="65" t="s">
        <v>91</v>
      </c>
      <c r="B293" s="11"/>
      <c r="C293" s="11"/>
      <c r="D293" s="11"/>
      <c r="E293" s="11"/>
      <c r="F293" s="11"/>
      <c r="G293" s="2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31" t="s">
        <v>44</v>
      </c>
      <c r="B294" s="24">
        <v>2765742.05</v>
      </c>
      <c r="C294" s="24">
        <v>2725278.21</v>
      </c>
      <c r="D294" s="24">
        <v>25301618.039999999</v>
      </c>
      <c r="E294" s="24">
        <v>25246233.870000001</v>
      </c>
      <c r="F294" s="24">
        <v>55384.169999998063</v>
      </c>
      <c r="G294" s="22">
        <v>2.1999999999999797E-3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31" t="s">
        <v>92</v>
      </c>
      <c r="B295" s="20">
        <v>2765742.05</v>
      </c>
      <c r="C295" s="20">
        <v>2725278.21</v>
      </c>
      <c r="D295" s="20">
        <v>25301618.039999999</v>
      </c>
      <c r="E295" s="20">
        <v>25246233.870000001</v>
      </c>
      <c r="F295" s="32">
        <v>55384.169999998063</v>
      </c>
      <c r="G295" s="21">
        <v>2.1999999999999797E-3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31"/>
      <c r="B296" s="20"/>
      <c r="C296" s="20"/>
      <c r="D296" s="20"/>
      <c r="E296" s="20"/>
      <c r="F296" s="33"/>
      <c r="G296" s="2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75">
      <c r="A297" s="65" t="s">
        <v>247</v>
      </c>
      <c r="B297" s="20"/>
      <c r="C297" s="20"/>
      <c r="D297" s="20"/>
      <c r="E297" s="20"/>
      <c r="F297" s="33"/>
      <c r="G297" s="2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31" t="s">
        <v>248</v>
      </c>
      <c r="B298" s="24">
        <v>67259</v>
      </c>
      <c r="C298" s="24">
        <v>62725</v>
      </c>
      <c r="D298" s="24">
        <v>853275.5</v>
      </c>
      <c r="E298" s="24">
        <v>763963</v>
      </c>
      <c r="F298" s="24">
        <v>89312.5</v>
      </c>
      <c r="G298" s="22">
        <v>0.1169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31" t="s">
        <v>249</v>
      </c>
      <c r="B299" s="20">
        <v>67259</v>
      </c>
      <c r="C299" s="20">
        <v>62725</v>
      </c>
      <c r="D299" s="20">
        <v>853275.5</v>
      </c>
      <c r="E299" s="20">
        <v>763963</v>
      </c>
      <c r="F299" s="32">
        <v>89312.5</v>
      </c>
      <c r="G299" s="21">
        <v>0.1169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31"/>
      <c r="B300" s="11"/>
      <c r="C300" s="11"/>
      <c r="D300" s="11"/>
      <c r="E300" s="11"/>
      <c r="F300" s="11"/>
      <c r="G300" s="2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75">
      <c r="A301" s="65" t="s">
        <v>93</v>
      </c>
      <c r="B301" s="11"/>
      <c r="C301" s="11"/>
      <c r="D301" s="11"/>
      <c r="E301" s="11"/>
      <c r="F301" s="11"/>
      <c r="G301" s="2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31" t="s">
        <v>44</v>
      </c>
      <c r="B302" s="24">
        <v>0</v>
      </c>
      <c r="C302" s="24">
        <v>0</v>
      </c>
      <c r="D302" s="24">
        <v>2381083.0499999998</v>
      </c>
      <c r="E302" s="24">
        <v>0</v>
      </c>
      <c r="F302" s="24">
        <v>2381083.0499999998</v>
      </c>
      <c r="G302" s="22">
        <v>0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31" t="s">
        <v>94</v>
      </c>
      <c r="B303" s="20">
        <v>0</v>
      </c>
      <c r="C303" s="20">
        <v>0</v>
      </c>
      <c r="D303" s="20">
        <v>2381083.0499999998</v>
      </c>
      <c r="E303" s="20">
        <v>0</v>
      </c>
      <c r="F303" s="32">
        <v>2381083.0499999998</v>
      </c>
      <c r="G303" s="21">
        <v>0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31"/>
      <c r="B304" s="11"/>
      <c r="C304" s="11"/>
      <c r="D304" s="11"/>
      <c r="E304" s="11"/>
      <c r="F304" s="11"/>
      <c r="G304" s="2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75">
      <c r="A305" s="65" t="s">
        <v>95</v>
      </c>
      <c r="B305" s="11"/>
      <c r="C305" s="11"/>
      <c r="D305" s="11"/>
      <c r="E305" s="11"/>
      <c r="F305" s="11"/>
      <c r="G305" s="2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31" t="s">
        <v>44</v>
      </c>
      <c r="B306" s="24">
        <v>1364295.33</v>
      </c>
      <c r="C306" s="24">
        <v>1752091.67</v>
      </c>
      <c r="D306" s="24">
        <v>7687918.8999999994</v>
      </c>
      <c r="E306" s="24">
        <v>7428062.2400000012</v>
      </c>
      <c r="F306" s="24">
        <v>259856.65999999829</v>
      </c>
      <c r="G306" s="22">
        <v>3.499999999999992E-2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31" t="s">
        <v>96</v>
      </c>
      <c r="B307" s="20">
        <v>1364295.33</v>
      </c>
      <c r="C307" s="20">
        <v>1752091.67</v>
      </c>
      <c r="D307" s="20">
        <v>7687918.8999999994</v>
      </c>
      <c r="E307" s="20">
        <v>7428062.2400000012</v>
      </c>
      <c r="F307" s="32">
        <v>259856.65999999829</v>
      </c>
      <c r="G307" s="21">
        <v>3.499999999999992E-2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31"/>
      <c r="B308" s="11"/>
      <c r="C308" s="11"/>
      <c r="D308" s="11"/>
      <c r="E308" s="11"/>
      <c r="F308" s="11"/>
      <c r="G308" s="2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75">
      <c r="A309" s="65" t="s">
        <v>97</v>
      </c>
      <c r="B309" s="11"/>
      <c r="C309" s="11"/>
      <c r="D309" s="11"/>
      <c r="E309" s="11"/>
      <c r="F309" s="11"/>
      <c r="G309" s="2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31" t="s">
        <v>44</v>
      </c>
      <c r="B310" s="33">
        <v>0</v>
      </c>
      <c r="C310">
        <v>0</v>
      </c>
      <c r="D310" s="33">
        <v>0</v>
      </c>
      <c r="E310" s="33">
        <v>0</v>
      </c>
      <c r="F310" s="33">
        <v>0</v>
      </c>
      <c r="G310" s="34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31" t="s">
        <v>256</v>
      </c>
      <c r="B311" s="42">
        <v>928224.58</v>
      </c>
      <c r="C311" s="24">
        <v>1041169.94</v>
      </c>
      <c r="D311" s="42">
        <v>6772829.5600000005</v>
      </c>
      <c r="E311" s="42">
        <v>7774118.2199999988</v>
      </c>
      <c r="F311" s="47">
        <v>-1001288.6599999983</v>
      </c>
      <c r="G311" s="22">
        <v>-0.12880000000000003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31" t="s">
        <v>98</v>
      </c>
      <c r="B312" s="20">
        <v>928224.58</v>
      </c>
      <c r="C312" s="20">
        <v>1041169.94</v>
      </c>
      <c r="D312" s="20">
        <v>6772829.5600000005</v>
      </c>
      <c r="E312" s="20">
        <v>7774118.2199999988</v>
      </c>
      <c r="F312" s="32">
        <v>-1001288.6599999983</v>
      </c>
      <c r="G312" s="21">
        <v>-0.12880000000000003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31"/>
      <c r="B313" s="20"/>
      <c r="C313" s="20"/>
      <c r="D313" s="20"/>
      <c r="E313" s="20"/>
      <c r="F313" s="20"/>
      <c r="G313" s="2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75">
      <c r="A314" s="65" t="s">
        <v>99</v>
      </c>
      <c r="B314" s="20"/>
      <c r="C314" s="20"/>
      <c r="D314" s="20"/>
      <c r="E314" s="20"/>
      <c r="F314" s="20"/>
      <c r="G314" s="2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31" t="s">
        <v>44</v>
      </c>
      <c r="B315" s="24">
        <v>0</v>
      </c>
      <c r="C315" s="24">
        <v>0</v>
      </c>
      <c r="D315" s="24">
        <v>0</v>
      </c>
      <c r="E315" s="24">
        <v>0</v>
      </c>
      <c r="F315" s="24">
        <v>0</v>
      </c>
      <c r="G315" s="22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31" t="s">
        <v>100</v>
      </c>
      <c r="B316" s="20">
        <v>0</v>
      </c>
      <c r="C316" s="20">
        <v>0</v>
      </c>
      <c r="D316" s="20">
        <v>0</v>
      </c>
      <c r="E316" s="20">
        <v>0</v>
      </c>
      <c r="F316" s="32">
        <v>0</v>
      </c>
      <c r="G316" s="21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31"/>
      <c r="B317" s="11"/>
      <c r="C317" s="11"/>
      <c r="D317" s="11"/>
      <c r="E317" s="11"/>
      <c r="F317" s="11"/>
      <c r="G317" s="2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75">
      <c r="A318" s="65" t="s">
        <v>101</v>
      </c>
      <c r="B318" s="11"/>
      <c r="C318" s="11"/>
      <c r="D318" s="11"/>
      <c r="E318" s="11"/>
      <c r="F318" s="11"/>
      <c r="G318" s="2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31" t="s">
        <v>44</v>
      </c>
      <c r="B319" s="33">
        <v>58.49</v>
      </c>
      <c r="C319" s="33">
        <v>53.97</v>
      </c>
      <c r="D319" s="33">
        <v>368.05</v>
      </c>
      <c r="E319" s="33">
        <v>1336.83</v>
      </c>
      <c r="F319" s="33">
        <v>-968.78</v>
      </c>
      <c r="G319" s="34">
        <v>-0.72470000000000001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31" t="s">
        <v>129</v>
      </c>
      <c r="B320" s="46">
        <v>50124.09</v>
      </c>
      <c r="C320" s="23">
        <v>46911.360000000001</v>
      </c>
      <c r="D320" s="45">
        <v>555103.33000000007</v>
      </c>
      <c r="E320" s="45">
        <v>546842.27</v>
      </c>
      <c r="F320" s="45">
        <v>8261.0600000000559</v>
      </c>
      <c r="G320" s="21">
        <v>1.5099999999999891E-2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31" t="s">
        <v>130</v>
      </c>
      <c r="B321" s="48">
        <v>200262.18</v>
      </c>
      <c r="C321" s="61">
        <v>187429.4</v>
      </c>
      <c r="D321" s="42">
        <v>2218939.52</v>
      </c>
      <c r="E321" s="42">
        <v>2182020.59</v>
      </c>
      <c r="F321" s="42">
        <v>36918.930000000168</v>
      </c>
      <c r="G321" s="22">
        <v>1.6899999999999915E-2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31" t="s">
        <v>233</v>
      </c>
      <c r="B322" s="20">
        <v>250444.75999999998</v>
      </c>
      <c r="C322" s="20">
        <v>234394.72999999998</v>
      </c>
      <c r="D322" s="20">
        <v>2774410.9000000004</v>
      </c>
      <c r="E322" s="20">
        <v>2730199.69</v>
      </c>
      <c r="F322" s="32">
        <v>44211.210000000428</v>
      </c>
      <c r="G322" s="21">
        <v>1.6199999999999992E-2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31"/>
      <c r="B323" s="11"/>
      <c r="C323" s="11"/>
      <c r="D323" s="11"/>
      <c r="E323" s="11"/>
      <c r="F323" s="11"/>
      <c r="G323" s="2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75">
      <c r="A324" s="65" t="s">
        <v>102</v>
      </c>
      <c r="B324" s="11"/>
      <c r="C324" s="11"/>
      <c r="D324" s="11"/>
      <c r="E324" s="11"/>
      <c r="F324" s="11"/>
      <c r="G324" s="2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31" t="s">
        <v>44</v>
      </c>
      <c r="B325" s="24">
        <v>11237189.51</v>
      </c>
      <c r="C325" s="24">
        <v>12505750.75</v>
      </c>
      <c r="D325" s="24">
        <v>128083037.67</v>
      </c>
      <c r="E325" s="24">
        <v>132106414.03999999</v>
      </c>
      <c r="F325" s="24">
        <v>-4023376.3699999899</v>
      </c>
      <c r="G325" s="22">
        <v>-3.0499999999999972E-2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31" t="s">
        <v>103</v>
      </c>
      <c r="B326" s="20">
        <v>11237189.51</v>
      </c>
      <c r="C326" s="20">
        <v>12505750.75</v>
      </c>
      <c r="D326" s="20">
        <v>128083037.67</v>
      </c>
      <c r="E326" s="20">
        <v>132106414.03999999</v>
      </c>
      <c r="F326" s="32">
        <v>-4023376.3699999899</v>
      </c>
      <c r="G326" s="21">
        <v>-3.0499999999999972E-2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31"/>
      <c r="B327" s="20"/>
      <c r="C327" s="20"/>
      <c r="D327" s="20"/>
      <c r="E327" s="20"/>
      <c r="F327" s="20"/>
      <c r="G327" s="2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75">
      <c r="A328" s="65" t="s">
        <v>208</v>
      </c>
      <c r="B328" s="20"/>
      <c r="C328" s="20"/>
      <c r="D328" s="20"/>
      <c r="E328" s="20"/>
      <c r="F328" s="20"/>
      <c r="G328" s="2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31" t="s">
        <v>44</v>
      </c>
      <c r="B329" s="33">
        <v>0</v>
      </c>
      <c r="C329" s="33">
        <v>0</v>
      </c>
      <c r="D329" s="33">
        <v>1200000</v>
      </c>
      <c r="E329" s="33">
        <v>1200000</v>
      </c>
      <c r="F329" s="33">
        <v>0</v>
      </c>
      <c r="G329" s="34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31" t="s">
        <v>144</v>
      </c>
      <c r="B330" s="46">
        <v>0</v>
      </c>
      <c r="C330" s="23">
        <v>0</v>
      </c>
      <c r="D330" s="45">
        <v>11213978.779999999</v>
      </c>
      <c r="E330" s="45">
        <v>11196019.92</v>
      </c>
      <c r="F330" s="45">
        <v>17958.859999999404</v>
      </c>
      <c r="G330" s="21">
        <v>1.6000000000000458E-3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31" t="s">
        <v>145</v>
      </c>
      <c r="B331" s="48">
        <v>0</v>
      </c>
      <c r="C331" s="61">
        <v>0</v>
      </c>
      <c r="D331" s="42">
        <v>7586021.2199999997</v>
      </c>
      <c r="E331" s="42">
        <v>7603980.0800000001</v>
      </c>
      <c r="F331" s="42">
        <v>-17958.860000000335</v>
      </c>
      <c r="G331" s="22">
        <v>-2.3999999999999577E-3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31" t="s">
        <v>209</v>
      </c>
      <c r="B332" s="20">
        <v>0</v>
      </c>
      <c r="C332" s="20">
        <v>0</v>
      </c>
      <c r="D332" s="20">
        <v>20000000</v>
      </c>
      <c r="E332" s="20">
        <v>20000000</v>
      </c>
      <c r="F332" s="32">
        <v>0</v>
      </c>
      <c r="G332" s="21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31"/>
      <c r="B333" s="20"/>
      <c r="C333" s="20"/>
      <c r="D333" s="20"/>
      <c r="E333" s="20"/>
      <c r="F333" s="20"/>
      <c r="G333" s="2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75">
      <c r="A334" s="65" t="s">
        <v>104</v>
      </c>
      <c r="B334" s="11"/>
      <c r="C334" s="11"/>
      <c r="D334" s="11"/>
      <c r="E334" s="11"/>
      <c r="F334" s="11"/>
      <c r="G334" s="2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31" t="s">
        <v>44</v>
      </c>
      <c r="B335" s="24">
        <v>2150</v>
      </c>
      <c r="C335" s="24">
        <v>0</v>
      </c>
      <c r="D335" s="24">
        <v>9050</v>
      </c>
      <c r="E335" s="24">
        <v>1750</v>
      </c>
      <c r="F335" s="24">
        <v>7300</v>
      </c>
      <c r="G335" s="22">
        <v>4.1714000000000002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31" t="s">
        <v>105</v>
      </c>
      <c r="B336" s="20">
        <v>2150</v>
      </c>
      <c r="C336" s="20">
        <v>0</v>
      </c>
      <c r="D336" s="20">
        <v>9050</v>
      </c>
      <c r="E336" s="20">
        <v>1750</v>
      </c>
      <c r="F336" s="32">
        <v>7300</v>
      </c>
      <c r="G336" s="21">
        <v>4.1714000000000002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31"/>
      <c r="B337" s="11"/>
      <c r="C337" s="11"/>
      <c r="D337" s="11"/>
      <c r="E337" s="11"/>
      <c r="F337" s="11"/>
      <c r="G337" s="2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75">
      <c r="A338" s="65" t="s">
        <v>106</v>
      </c>
      <c r="B338" s="11"/>
      <c r="C338" s="11"/>
      <c r="D338" s="11"/>
      <c r="E338" s="11"/>
      <c r="F338" s="11"/>
      <c r="G338" s="2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31" t="s">
        <v>44</v>
      </c>
      <c r="B339" s="24">
        <v>83757.73</v>
      </c>
      <c r="C339" s="24">
        <v>93765.82</v>
      </c>
      <c r="D339" s="24">
        <v>782469.35</v>
      </c>
      <c r="E339" s="24">
        <v>880217.99300000002</v>
      </c>
      <c r="F339" s="24">
        <v>-97748.64300000004</v>
      </c>
      <c r="G339" s="22">
        <v>-0.11109999999999998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31" t="s">
        <v>107</v>
      </c>
      <c r="B340" s="20">
        <v>83757.73</v>
      </c>
      <c r="C340" s="20">
        <v>93765.82</v>
      </c>
      <c r="D340" s="20">
        <v>782469.35</v>
      </c>
      <c r="E340" s="20">
        <v>880217.99300000002</v>
      </c>
      <c r="F340" s="32">
        <v>-97748.64300000004</v>
      </c>
      <c r="G340" s="21">
        <v>-0.11109999999999998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31"/>
      <c r="B341" s="20"/>
      <c r="C341" s="20"/>
      <c r="D341" s="20"/>
      <c r="E341" s="20"/>
      <c r="F341" s="20"/>
      <c r="G341" s="2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75">
      <c r="A342" s="65" t="s">
        <v>108</v>
      </c>
      <c r="B342" s="20"/>
      <c r="C342" s="20"/>
      <c r="D342" s="20"/>
      <c r="E342" s="20"/>
      <c r="F342" s="20"/>
      <c r="G342" s="2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31" t="s">
        <v>44</v>
      </c>
      <c r="B343" s="24">
        <v>0</v>
      </c>
      <c r="C343" s="24">
        <v>0</v>
      </c>
      <c r="D343" s="24">
        <v>0</v>
      </c>
      <c r="E343" s="24">
        <v>0</v>
      </c>
      <c r="F343" s="24">
        <v>0</v>
      </c>
      <c r="G343" s="22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31" t="s">
        <v>109</v>
      </c>
      <c r="B344" s="20">
        <v>0</v>
      </c>
      <c r="C344" s="20">
        <v>0</v>
      </c>
      <c r="D344" s="20">
        <v>0</v>
      </c>
      <c r="E344" s="20">
        <v>0</v>
      </c>
      <c r="F344" s="32">
        <v>0</v>
      </c>
      <c r="G344" s="21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31"/>
      <c r="B345" s="11"/>
      <c r="C345" s="11"/>
      <c r="D345" s="11"/>
      <c r="E345" s="11"/>
      <c r="F345" s="11"/>
      <c r="G345" s="2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75">
      <c r="A346" s="65" t="s">
        <v>234</v>
      </c>
      <c r="B346" s="11"/>
      <c r="C346" s="11"/>
      <c r="D346" s="11"/>
      <c r="E346" s="11"/>
      <c r="F346" s="11"/>
      <c r="G346" s="2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31" t="s">
        <v>44</v>
      </c>
      <c r="B347" s="24">
        <v>137.04</v>
      </c>
      <c r="C347" s="24">
        <v>22.990000000000002</v>
      </c>
      <c r="D347" s="24">
        <v>684.36</v>
      </c>
      <c r="E347" s="24">
        <v>7924.66</v>
      </c>
      <c r="F347" s="24">
        <v>-7240.3</v>
      </c>
      <c r="G347" s="22">
        <v>-0.91359999999999997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31" t="s">
        <v>235</v>
      </c>
      <c r="B348" s="20">
        <v>137.04</v>
      </c>
      <c r="C348" s="20">
        <v>22.990000000000002</v>
      </c>
      <c r="D348" s="20">
        <v>684.36</v>
      </c>
      <c r="E348" s="20">
        <v>7924.66</v>
      </c>
      <c r="F348" s="32">
        <v>-7240.3</v>
      </c>
      <c r="G348" s="21">
        <v>-0.91359999999999997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31"/>
      <c r="B349" s="11"/>
      <c r="C349" s="11"/>
      <c r="D349" s="11"/>
      <c r="E349" s="11"/>
      <c r="F349" s="11"/>
      <c r="G349" s="2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75">
      <c r="A350" s="65" t="s">
        <v>110</v>
      </c>
      <c r="B350" s="11"/>
      <c r="C350" s="11"/>
      <c r="D350" s="11"/>
      <c r="E350" s="11"/>
      <c r="F350" s="11"/>
      <c r="G350" s="2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31" t="s">
        <v>44</v>
      </c>
      <c r="B351" s="33">
        <v>246199.32</v>
      </c>
      <c r="C351" s="33">
        <v>214498.24</v>
      </c>
      <c r="D351" s="33">
        <v>2436154.98</v>
      </c>
      <c r="E351" s="33">
        <v>2141871.7699999996</v>
      </c>
      <c r="F351" s="33">
        <v>294283.21000000043</v>
      </c>
      <c r="G351" s="34">
        <v>0.13739999999999997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31" t="s">
        <v>141</v>
      </c>
      <c r="B352" s="46">
        <v>0</v>
      </c>
      <c r="C352" s="23">
        <v>0</v>
      </c>
      <c r="D352" s="45">
        <v>6135256.9199999999</v>
      </c>
      <c r="E352" s="45">
        <v>6111341.8799999999</v>
      </c>
      <c r="F352" s="45">
        <v>23915.040000000037</v>
      </c>
      <c r="G352" s="21">
        <v>3.9000000000000146E-3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31" t="s">
        <v>142</v>
      </c>
      <c r="B353" s="46">
        <v>0</v>
      </c>
      <c r="C353" s="23">
        <v>0</v>
      </c>
      <c r="D353" s="45">
        <v>3220197.94</v>
      </c>
      <c r="E353" s="45">
        <v>3295623.15</v>
      </c>
      <c r="F353" s="45">
        <v>-75425.209999999963</v>
      </c>
      <c r="G353" s="21">
        <v>-2.2900000000000031E-2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31" t="s">
        <v>143</v>
      </c>
      <c r="B354" s="48">
        <v>0</v>
      </c>
      <c r="C354" s="61">
        <v>0</v>
      </c>
      <c r="D354" s="42">
        <v>3132069.41</v>
      </c>
      <c r="E354" s="42">
        <v>3149239.29</v>
      </c>
      <c r="F354" s="42">
        <v>-17169.879999999888</v>
      </c>
      <c r="G354" s="22">
        <v>-5.4999999999999494E-3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31" t="s">
        <v>111</v>
      </c>
      <c r="B355" s="20">
        <v>246199.32</v>
      </c>
      <c r="C355" s="20">
        <v>214498.24</v>
      </c>
      <c r="D355" s="20">
        <v>14923679.25</v>
      </c>
      <c r="E355" s="20">
        <v>14698076.09</v>
      </c>
      <c r="F355" s="32">
        <v>225603.16000000015</v>
      </c>
      <c r="G355" s="21">
        <v>1.5300000000000091E-2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31"/>
      <c r="B356" s="20"/>
      <c r="C356" s="20"/>
      <c r="D356" s="20"/>
      <c r="E356" s="20"/>
      <c r="F356" s="20"/>
      <c r="G356" s="2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75">
      <c r="A357" s="65" t="s">
        <v>213</v>
      </c>
      <c r="B357" s="11"/>
      <c r="C357" s="11"/>
      <c r="D357" s="31"/>
      <c r="E357" s="31"/>
      <c r="F357" s="11"/>
      <c r="G357" s="2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31" t="s">
        <v>44</v>
      </c>
      <c r="B358" s="66">
        <v>0</v>
      </c>
      <c r="C358" s="66">
        <v>1937.5400000000002</v>
      </c>
      <c r="D358" s="66">
        <v>2212.15</v>
      </c>
      <c r="E358" s="66">
        <v>2277.52</v>
      </c>
      <c r="F358" s="66">
        <v>-65.369999999999891</v>
      </c>
      <c r="G358" s="67">
        <v>-2.8699999999999948E-2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31" t="s">
        <v>251</v>
      </c>
      <c r="B359" s="20">
        <v>0</v>
      </c>
      <c r="C359" s="20">
        <v>1937.5400000000002</v>
      </c>
      <c r="D359" s="20">
        <v>2212.15</v>
      </c>
      <c r="E359" s="20">
        <v>2277.52</v>
      </c>
      <c r="F359" s="33">
        <v>-65.369999999999891</v>
      </c>
      <c r="G359" s="21">
        <v>-2.8699999999999948E-2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31"/>
      <c r="B360" s="11"/>
      <c r="C360" s="11"/>
      <c r="D360" s="11"/>
      <c r="E360" s="11"/>
      <c r="F360" s="11"/>
      <c r="G360" s="2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75">
      <c r="A361" s="65" t="s">
        <v>295</v>
      </c>
      <c r="B361" s="11"/>
      <c r="C361" s="11"/>
      <c r="D361" s="33"/>
      <c r="E361" s="33"/>
      <c r="F361" s="33"/>
      <c r="G361" s="2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31" t="s">
        <v>296</v>
      </c>
      <c r="B362" s="33">
        <v>414640.66</v>
      </c>
      <c r="C362" s="11">
        <v>506367.56</v>
      </c>
      <c r="D362" s="33">
        <v>3741291.37</v>
      </c>
      <c r="E362" s="33">
        <v>2693605.44</v>
      </c>
      <c r="F362" s="33">
        <v>1047685.9300000002</v>
      </c>
      <c r="G362" s="21">
        <v>0.38900000000000001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31" t="s">
        <v>297</v>
      </c>
      <c r="B363" s="48">
        <v>8462.06</v>
      </c>
      <c r="C363" s="24">
        <v>10334.040000000001</v>
      </c>
      <c r="D363" s="42">
        <v>76352.92</v>
      </c>
      <c r="E363" s="42">
        <v>54971.580000000009</v>
      </c>
      <c r="F363" s="42">
        <v>21381.339999999989</v>
      </c>
      <c r="G363" s="22">
        <v>0.38900000000000001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31" t="s">
        <v>298</v>
      </c>
      <c r="B364" s="20">
        <v>423102.71999999997</v>
      </c>
      <c r="C364" s="20">
        <v>516701.6</v>
      </c>
      <c r="D364" s="20">
        <v>3817644.29</v>
      </c>
      <c r="E364" s="20">
        <v>2748577.02</v>
      </c>
      <c r="F364" s="20">
        <v>1069067.2700000003</v>
      </c>
      <c r="G364" s="21">
        <v>0.38900000000000001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31"/>
      <c r="B365" s="11"/>
      <c r="C365" s="11"/>
      <c r="D365" s="11"/>
      <c r="E365" s="11"/>
      <c r="F365" s="11"/>
      <c r="G365" s="21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31" t="s">
        <v>40</v>
      </c>
      <c r="B366" s="11"/>
      <c r="C366" s="11"/>
      <c r="D366" s="11"/>
      <c r="E366" s="11"/>
      <c r="F366" s="11"/>
      <c r="G366" s="2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31" t="s">
        <v>286</v>
      </c>
      <c r="B367" s="11"/>
      <c r="C367" s="11"/>
      <c r="D367" s="11"/>
      <c r="E367" s="11"/>
      <c r="F367" s="11"/>
      <c r="G367" s="2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31"/>
      <c r="B368" s="11"/>
      <c r="C368" s="11"/>
      <c r="D368" s="11"/>
      <c r="E368" s="11"/>
      <c r="F368" s="11"/>
      <c r="G368" s="2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72" t="s">
        <v>333</v>
      </c>
      <c r="B369" s="11"/>
      <c r="C369" s="11"/>
      <c r="D369" s="11"/>
      <c r="E369" s="11"/>
      <c r="F369" s="11"/>
      <c r="G369" s="2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72" t="s">
        <v>294</v>
      </c>
      <c r="B370" s="11"/>
      <c r="C370" s="11"/>
      <c r="D370" s="11"/>
      <c r="E370" s="11"/>
      <c r="F370" s="11"/>
      <c r="G370" s="2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62"/>
      <c r="B371" s="7"/>
      <c r="C371" s="7"/>
      <c r="D371" s="7" t="s">
        <v>334</v>
      </c>
      <c r="E371" s="7" t="s">
        <v>288</v>
      </c>
      <c r="F371" s="7" t="s">
        <v>41</v>
      </c>
      <c r="G371" s="7" t="s">
        <v>41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62"/>
      <c r="B372" s="7" t="s">
        <v>317</v>
      </c>
      <c r="C372" s="7" t="s">
        <v>341</v>
      </c>
      <c r="D372" s="7" t="s">
        <v>42</v>
      </c>
      <c r="E372" s="7" t="s">
        <v>42</v>
      </c>
      <c r="F372" s="7" t="s">
        <v>43</v>
      </c>
      <c r="G372" s="7" t="s">
        <v>43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62"/>
      <c r="B373" s="43">
        <v>2012</v>
      </c>
      <c r="C373" s="19">
        <v>2011</v>
      </c>
      <c r="D373" s="49">
        <v>41029</v>
      </c>
      <c r="E373" s="50">
        <v>40663</v>
      </c>
      <c r="F373" s="10" t="s">
        <v>13</v>
      </c>
      <c r="G373" s="10" t="s">
        <v>10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31"/>
      <c r="B374" s="11"/>
      <c r="C374" s="11"/>
      <c r="D374" s="26"/>
      <c r="E374" s="26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31" t="s">
        <v>180</v>
      </c>
      <c r="B375" s="20">
        <v>5718.15</v>
      </c>
      <c r="C375" s="20">
        <v>5647.9</v>
      </c>
      <c r="D375" s="20">
        <v>59430.060000000005</v>
      </c>
      <c r="E375" s="20">
        <v>58849.799999999996</v>
      </c>
      <c r="F375" s="20">
        <v>580.26000000000931</v>
      </c>
      <c r="G375" s="21">
        <v>9.9000000000000199E-3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31" t="s">
        <v>178</v>
      </c>
      <c r="B376" s="45">
        <v>87276.72</v>
      </c>
      <c r="C376" s="11">
        <v>80843.679999999993</v>
      </c>
      <c r="D376" s="45">
        <v>889879.40000000014</v>
      </c>
      <c r="E376" s="45">
        <v>816436.91999999993</v>
      </c>
      <c r="F376" s="45">
        <v>73442.480000000214</v>
      </c>
      <c r="G376" s="21">
        <v>9.000000000000008E-2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31" t="s">
        <v>152</v>
      </c>
      <c r="B377" s="45">
        <v>440.38</v>
      </c>
      <c r="C377" s="11">
        <v>476.27</v>
      </c>
      <c r="D377" s="45">
        <v>3691.8199999999997</v>
      </c>
      <c r="E377" s="45">
        <v>5402.9</v>
      </c>
      <c r="F377" s="45">
        <v>-1711.08</v>
      </c>
      <c r="G377" s="21">
        <v>-0.31669999999999998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31" t="s">
        <v>147</v>
      </c>
      <c r="B378" s="45">
        <v>52718.26</v>
      </c>
      <c r="C378" s="11">
        <v>45113.670000000006</v>
      </c>
      <c r="D378" s="45">
        <v>429907.87000000005</v>
      </c>
      <c r="E378" s="45">
        <v>404026.46999999991</v>
      </c>
      <c r="F378" s="45">
        <v>25881.40000000014</v>
      </c>
      <c r="G378" s="21">
        <v>6.4100000000000046E-2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31" t="s">
        <v>190</v>
      </c>
      <c r="B379" s="45">
        <v>59273.79</v>
      </c>
      <c r="C379" s="11">
        <v>58975.31</v>
      </c>
      <c r="D379" s="45">
        <v>569608.31000000006</v>
      </c>
      <c r="E379" s="45">
        <v>552983.75</v>
      </c>
      <c r="F379" s="45">
        <v>16624.560000000056</v>
      </c>
      <c r="G379" s="21">
        <v>3.0100000000000016E-2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31" t="s">
        <v>185</v>
      </c>
      <c r="B380" s="45">
        <v>9471.1600000000017</v>
      </c>
      <c r="C380" s="11">
        <v>7188.3600000000006</v>
      </c>
      <c r="D380" s="45">
        <v>100482.64</v>
      </c>
      <c r="E380" s="45">
        <v>96817.919999999998</v>
      </c>
      <c r="F380" s="45">
        <v>3664.7200000000012</v>
      </c>
      <c r="G380" s="21">
        <v>3.7900000000000045E-2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31" t="s">
        <v>174</v>
      </c>
      <c r="B381" s="45">
        <v>29881.83</v>
      </c>
      <c r="C381" s="11">
        <v>27970.190000000002</v>
      </c>
      <c r="D381" s="45">
        <v>278875.90999999997</v>
      </c>
      <c r="E381" s="45">
        <v>273897.93</v>
      </c>
      <c r="F381" s="45">
        <v>4977.9799999999814</v>
      </c>
      <c r="G381" s="21">
        <v>1.8199999999999994E-2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31" t="s">
        <v>112</v>
      </c>
      <c r="B382" s="45">
        <v>155550.24</v>
      </c>
      <c r="C382" s="11">
        <v>144596.93</v>
      </c>
      <c r="D382" s="45">
        <v>1456463.55</v>
      </c>
      <c r="E382" s="45">
        <v>1250336.3499999999</v>
      </c>
      <c r="F382" s="45">
        <v>206127.20000000019</v>
      </c>
      <c r="G382" s="21">
        <v>0.16490000000000005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31" t="s">
        <v>115</v>
      </c>
      <c r="B383" s="45">
        <v>87581.36</v>
      </c>
      <c r="C383" s="11">
        <v>73762.42</v>
      </c>
      <c r="D383" s="45">
        <v>863690.02</v>
      </c>
      <c r="E383" s="45">
        <v>824983.46000000008</v>
      </c>
      <c r="F383" s="45">
        <v>38706.559999999939</v>
      </c>
      <c r="G383" s="21">
        <v>4.6899999999999942E-2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31" t="s">
        <v>117</v>
      </c>
      <c r="B384" s="45">
        <v>536834.84</v>
      </c>
      <c r="C384" s="11">
        <v>460528.62999999995</v>
      </c>
      <c r="D384" s="45">
        <v>5102982.879999999</v>
      </c>
      <c r="E384" s="45">
        <v>4705943.42</v>
      </c>
      <c r="F384" s="45">
        <v>397039.45999999903</v>
      </c>
      <c r="G384" s="21">
        <v>8.4400000000000031E-2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31" t="s">
        <v>194</v>
      </c>
      <c r="B385" s="45">
        <v>18909.829999999998</v>
      </c>
      <c r="C385" s="11">
        <v>14834.37</v>
      </c>
      <c r="D385" s="45">
        <v>154328.86999999997</v>
      </c>
      <c r="E385" s="45">
        <v>130144.34</v>
      </c>
      <c r="F385" s="45">
        <v>24184.52999999997</v>
      </c>
      <c r="G385" s="21">
        <v>0.18579999999999997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31" t="s">
        <v>184</v>
      </c>
      <c r="B386" s="45">
        <v>179040.88999999998</v>
      </c>
      <c r="C386" s="11">
        <v>153013.38</v>
      </c>
      <c r="D386" s="45">
        <v>1572789.8800000001</v>
      </c>
      <c r="E386" s="45">
        <v>1455009.58</v>
      </c>
      <c r="F386" s="45">
        <v>117780.30000000005</v>
      </c>
      <c r="G386" s="21">
        <v>8.0899999999999972E-2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31" t="s">
        <v>149</v>
      </c>
      <c r="B387" s="45">
        <v>37874.620000000003</v>
      </c>
      <c r="C387" s="11">
        <v>36354.850000000006</v>
      </c>
      <c r="D387" s="45">
        <v>369399.12</v>
      </c>
      <c r="E387" s="45">
        <v>348969.56999999995</v>
      </c>
      <c r="F387" s="45">
        <v>20429.550000000047</v>
      </c>
      <c r="G387" s="21">
        <v>5.8499999999999996E-2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31" t="s">
        <v>114</v>
      </c>
      <c r="B388" s="45">
        <v>35405</v>
      </c>
      <c r="C388" s="11">
        <v>39138.94</v>
      </c>
      <c r="D388" s="45">
        <v>357156.33</v>
      </c>
      <c r="E388" s="45">
        <v>325996.45999999996</v>
      </c>
      <c r="F388" s="45">
        <v>31159.870000000054</v>
      </c>
      <c r="G388" s="21">
        <v>9.5599999999999907E-2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31" t="s">
        <v>195</v>
      </c>
      <c r="B389" s="45">
        <v>6456.32</v>
      </c>
      <c r="C389" s="11">
        <v>6979.15</v>
      </c>
      <c r="D389" s="45">
        <v>66536.3</v>
      </c>
      <c r="E389" s="45">
        <v>83117.11</v>
      </c>
      <c r="F389" s="45">
        <v>-16580.809999999998</v>
      </c>
      <c r="G389" s="21">
        <v>-0.19950000000000001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31" t="s">
        <v>125</v>
      </c>
      <c r="B390" s="45">
        <v>215943.22</v>
      </c>
      <c r="C390" s="11">
        <v>213358.58</v>
      </c>
      <c r="D390" s="45">
        <v>2208016.14</v>
      </c>
      <c r="E390" s="45">
        <v>2272717.2359999996</v>
      </c>
      <c r="F390" s="45">
        <v>-64701.095999999437</v>
      </c>
      <c r="G390" s="21">
        <v>-2.849999999999997E-2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31" t="s">
        <v>126</v>
      </c>
      <c r="B391" s="45">
        <v>263930.62</v>
      </c>
      <c r="C391" s="11">
        <v>260771.6</v>
      </c>
      <c r="D391" s="45">
        <v>2698686.47</v>
      </c>
      <c r="E391" s="45">
        <v>2777765.5639999998</v>
      </c>
      <c r="F391" s="45">
        <v>-79079.093999999575</v>
      </c>
      <c r="G391" s="21">
        <v>-2.849999999999997E-2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31" t="s">
        <v>150</v>
      </c>
      <c r="B392" s="45">
        <v>430777.05000000005</v>
      </c>
      <c r="C392" s="11">
        <v>391977.62</v>
      </c>
      <c r="D392" s="45">
        <v>4024279.88</v>
      </c>
      <c r="E392" s="45">
        <v>3826729.0300000003</v>
      </c>
      <c r="F392" s="45">
        <v>197550.84999999963</v>
      </c>
      <c r="G392" s="21">
        <v>5.160000000000009E-2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31" t="s">
        <v>197</v>
      </c>
      <c r="B393" s="45">
        <v>262.72000000000003</v>
      </c>
      <c r="C393" s="11">
        <v>3325.64</v>
      </c>
      <c r="D393" s="45">
        <v>3411.9399999999996</v>
      </c>
      <c r="E393" s="45">
        <v>7063.92</v>
      </c>
      <c r="F393" s="45">
        <v>-3651.9800000000005</v>
      </c>
      <c r="G393" s="21">
        <v>-0.51700000000000002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31" t="s">
        <v>156</v>
      </c>
      <c r="B394" s="45">
        <v>21767.77</v>
      </c>
      <c r="C394" s="11">
        <v>23489.149999999998</v>
      </c>
      <c r="D394" s="45">
        <v>218424.91</v>
      </c>
      <c r="E394" s="45">
        <v>206966.00999999998</v>
      </c>
      <c r="F394" s="45">
        <v>11458.900000000023</v>
      </c>
      <c r="G394" s="21">
        <v>5.5399999999999894E-2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31" t="s">
        <v>238</v>
      </c>
      <c r="B395" s="45">
        <v>10054.049999999999</v>
      </c>
      <c r="C395" s="11">
        <v>6626.35</v>
      </c>
      <c r="D395" s="45">
        <v>92071.61</v>
      </c>
      <c r="E395" s="45">
        <v>74980.760000000009</v>
      </c>
      <c r="F395" s="45">
        <v>17090.849999999991</v>
      </c>
      <c r="G395" s="21">
        <v>0.22789999999999999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31" t="s">
        <v>127</v>
      </c>
      <c r="B396" s="45">
        <v>283526.06</v>
      </c>
      <c r="C396" s="11">
        <v>267812.63</v>
      </c>
      <c r="D396" s="45">
        <v>2593253.4</v>
      </c>
      <c r="E396" s="45">
        <v>2462312.17</v>
      </c>
      <c r="F396" s="45">
        <v>130941.22999999998</v>
      </c>
      <c r="G396" s="21">
        <v>5.3199999999999914E-2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31" t="s">
        <v>239</v>
      </c>
      <c r="B397" s="45">
        <v>379988.93</v>
      </c>
      <c r="C397" s="11">
        <v>359015.27</v>
      </c>
      <c r="D397" s="45">
        <v>3473591.4600000004</v>
      </c>
      <c r="E397" s="45">
        <v>3278786</v>
      </c>
      <c r="F397" s="45">
        <v>194805.46000000043</v>
      </c>
      <c r="G397" s="21">
        <v>5.9399999999999897E-2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31" t="s">
        <v>148</v>
      </c>
      <c r="B398" s="45">
        <v>1773.16</v>
      </c>
      <c r="C398" s="11">
        <v>2192.1999999999998</v>
      </c>
      <c r="D398" s="45">
        <v>24226.720000000001</v>
      </c>
      <c r="E398" s="45">
        <v>24306.26</v>
      </c>
      <c r="F398" s="45">
        <v>-79.539999999997235</v>
      </c>
      <c r="G398" s="21">
        <v>-3.2999999999999696E-3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31" t="s">
        <v>132</v>
      </c>
      <c r="B399" s="45">
        <v>48190.57</v>
      </c>
      <c r="C399" s="11">
        <v>51771.38</v>
      </c>
      <c r="D399" s="45">
        <v>544036.14</v>
      </c>
      <c r="E399" s="45">
        <v>535230.04999999993</v>
      </c>
      <c r="F399" s="45">
        <v>8806.0900000000838</v>
      </c>
      <c r="G399" s="21">
        <v>1.6499999999999959E-2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31" t="s">
        <v>186</v>
      </c>
      <c r="B400" s="45">
        <v>121453.7</v>
      </c>
      <c r="C400" s="11">
        <v>122025.04</v>
      </c>
      <c r="D400" s="45">
        <v>1135157</v>
      </c>
      <c r="E400" s="45">
        <v>1059574.6200000001</v>
      </c>
      <c r="F400" s="45">
        <v>75582.379999999888</v>
      </c>
      <c r="G400" s="21">
        <v>7.1299999999999919E-2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31" t="s">
        <v>116</v>
      </c>
      <c r="B401" s="45">
        <v>5516.99</v>
      </c>
      <c r="C401" s="11">
        <v>5953.86</v>
      </c>
      <c r="D401" s="45">
        <v>61952.37</v>
      </c>
      <c r="E401" s="45">
        <v>84340.53</v>
      </c>
      <c r="F401" s="45">
        <v>-22388.159999999996</v>
      </c>
      <c r="G401" s="21">
        <v>-0.26539999999999997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31" t="s">
        <v>158</v>
      </c>
      <c r="B402" s="45">
        <v>19633.77</v>
      </c>
      <c r="C402" s="11">
        <v>21504.379999999997</v>
      </c>
      <c r="D402" s="45">
        <v>198289.06000000003</v>
      </c>
      <c r="E402" s="45">
        <v>186703.48</v>
      </c>
      <c r="F402" s="45">
        <v>11585.580000000016</v>
      </c>
      <c r="G402" s="21">
        <v>6.2100000000000044E-2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63" t="s">
        <v>154</v>
      </c>
      <c r="B403" s="45">
        <v>2861.5</v>
      </c>
      <c r="C403" s="11">
        <v>2736.37</v>
      </c>
      <c r="D403" s="45">
        <v>28738.190000000002</v>
      </c>
      <c r="E403" s="45">
        <v>27181.339999999997</v>
      </c>
      <c r="F403" s="45">
        <v>1556.8500000000058</v>
      </c>
      <c r="G403" s="21">
        <v>5.7299999999999907E-2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31" t="s">
        <v>181</v>
      </c>
      <c r="B404" s="45">
        <v>24607.11</v>
      </c>
      <c r="C404" s="11">
        <v>31024.240000000002</v>
      </c>
      <c r="D404" s="45">
        <v>264428.69</v>
      </c>
      <c r="E404" s="45">
        <v>375074.87999999995</v>
      </c>
      <c r="F404" s="45">
        <v>-110646.18999999994</v>
      </c>
      <c r="G404" s="21">
        <v>-0.29500000000000004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31" t="s">
        <v>122</v>
      </c>
      <c r="B405" s="45">
        <v>83985.859999999986</v>
      </c>
      <c r="C405" s="11">
        <v>82018.63</v>
      </c>
      <c r="D405" s="45">
        <v>871028.6399999999</v>
      </c>
      <c r="E405" s="45">
        <v>862310.22000000009</v>
      </c>
      <c r="F405" s="45">
        <v>8718.4199999998091</v>
      </c>
      <c r="G405" s="21">
        <v>1.0099999999999998E-2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31" t="s">
        <v>191</v>
      </c>
      <c r="B406" s="45">
        <v>49430.93</v>
      </c>
      <c r="C406" s="11">
        <v>41460.22</v>
      </c>
      <c r="D406" s="45">
        <v>452707.4</v>
      </c>
      <c r="E406" s="45">
        <v>473774.14999999991</v>
      </c>
      <c r="F406" s="45">
        <v>-21066.749999999884</v>
      </c>
      <c r="G406" s="21">
        <v>-4.4499999999999984E-2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31" t="s">
        <v>187</v>
      </c>
      <c r="B407" s="45">
        <v>768.24</v>
      </c>
      <c r="C407" s="11">
        <v>931.2</v>
      </c>
      <c r="D407" s="45">
        <v>8134.4199999999992</v>
      </c>
      <c r="E407" s="45">
        <v>8448.7000000000007</v>
      </c>
      <c r="F407" s="45">
        <v>-314.28000000000156</v>
      </c>
      <c r="G407" s="21">
        <v>-3.7200000000000011E-2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31" t="s">
        <v>253</v>
      </c>
      <c r="B408" s="45">
        <v>84750.35</v>
      </c>
      <c r="C408" s="11">
        <v>80213.84</v>
      </c>
      <c r="D408" s="45">
        <v>837799.94000000006</v>
      </c>
      <c r="E408" s="45">
        <v>782633.83</v>
      </c>
      <c r="F408" s="45">
        <v>55166.110000000102</v>
      </c>
      <c r="G408" s="21">
        <v>7.0500000000000007E-2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31" t="s">
        <v>254</v>
      </c>
      <c r="B409" s="45">
        <v>2045.12</v>
      </c>
      <c r="C409" s="11">
        <v>2236.0500000000002</v>
      </c>
      <c r="D409" s="45">
        <v>19211.879999999997</v>
      </c>
      <c r="E409" s="45">
        <v>27436.53</v>
      </c>
      <c r="F409" s="45">
        <v>-8224.6500000000015</v>
      </c>
      <c r="G409" s="21">
        <v>-0.29979999999999996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31" t="s">
        <v>113</v>
      </c>
      <c r="B410" s="45">
        <v>13218.58</v>
      </c>
      <c r="C410" s="11">
        <v>10842.56</v>
      </c>
      <c r="D410" s="45">
        <v>200629.4</v>
      </c>
      <c r="E410" s="45">
        <v>123889.04000000001</v>
      </c>
      <c r="F410" s="45">
        <v>76740.359999999986</v>
      </c>
      <c r="G410" s="21">
        <v>0.61939999999999995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31" t="s">
        <v>173</v>
      </c>
      <c r="B411" s="45">
        <v>161198.42000000001</v>
      </c>
      <c r="C411" s="11">
        <v>145199.31999999998</v>
      </c>
      <c r="D411" s="45">
        <v>1607634.3</v>
      </c>
      <c r="E411" s="45">
        <v>1416203.83</v>
      </c>
      <c r="F411" s="45">
        <v>191430.46999999997</v>
      </c>
      <c r="G411" s="21">
        <v>0.13519999999999999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31" t="s">
        <v>157</v>
      </c>
      <c r="B412" s="45">
        <v>8462.2800000000007</v>
      </c>
      <c r="C412" s="11">
        <v>7450.57</v>
      </c>
      <c r="D412" s="45">
        <v>78448.100000000006</v>
      </c>
      <c r="E412" s="45">
        <v>72065.180000000008</v>
      </c>
      <c r="F412" s="45">
        <v>6382.9199999999983</v>
      </c>
      <c r="G412" s="21">
        <v>8.8600000000000012E-2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31" t="s">
        <v>192</v>
      </c>
      <c r="B413" s="45">
        <v>35783.51</v>
      </c>
      <c r="C413" s="11">
        <v>41304.83</v>
      </c>
      <c r="D413" s="45">
        <v>375647.2</v>
      </c>
      <c r="E413" s="45">
        <v>345870.88</v>
      </c>
      <c r="F413" s="45">
        <v>29776.320000000007</v>
      </c>
      <c r="G413" s="21">
        <v>8.6100000000000065E-2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31" t="s">
        <v>179</v>
      </c>
      <c r="B414" s="45">
        <v>50116.86</v>
      </c>
      <c r="C414" s="11">
        <v>52106.43</v>
      </c>
      <c r="D414" s="45">
        <v>596614.37</v>
      </c>
      <c r="E414" s="45">
        <v>566992.87</v>
      </c>
      <c r="F414" s="45">
        <v>29621.5</v>
      </c>
      <c r="G414" s="21">
        <v>5.2200000000000024E-2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31" t="s">
        <v>193</v>
      </c>
      <c r="B415" s="45">
        <v>34409.14</v>
      </c>
      <c r="C415" s="11">
        <v>24057.809999999998</v>
      </c>
      <c r="D415" s="45">
        <v>265086.21000000002</v>
      </c>
      <c r="E415" s="45">
        <v>243779.49</v>
      </c>
      <c r="F415" s="45">
        <v>21306.72000000003</v>
      </c>
      <c r="G415" s="21">
        <v>8.7399999999999922E-2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31" t="s">
        <v>170</v>
      </c>
      <c r="B416" s="45">
        <v>113498.76</v>
      </c>
      <c r="C416" s="11">
        <v>107363.98000000001</v>
      </c>
      <c r="D416" s="45">
        <v>1105258.08</v>
      </c>
      <c r="E416" s="45">
        <v>1060076.8500000001</v>
      </c>
      <c r="F416" s="45">
        <v>45181.229999999981</v>
      </c>
      <c r="G416" s="21">
        <v>4.2599999999999971E-2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31" t="s">
        <v>177</v>
      </c>
      <c r="B417" s="45">
        <v>83076.200000000012</v>
      </c>
      <c r="C417" s="11">
        <v>13798.39</v>
      </c>
      <c r="D417" s="45">
        <v>362424.01</v>
      </c>
      <c r="E417" s="45">
        <v>153329.58999999997</v>
      </c>
      <c r="F417" s="45">
        <v>209094.42000000004</v>
      </c>
      <c r="G417" s="21">
        <v>1.3637000000000001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31" t="s">
        <v>133</v>
      </c>
      <c r="B418" s="45">
        <v>12013.61</v>
      </c>
      <c r="C418" s="11">
        <v>14537.64</v>
      </c>
      <c r="D418" s="45">
        <v>142860.96000000002</v>
      </c>
      <c r="E418" s="45">
        <v>140390.85999999999</v>
      </c>
      <c r="F418" s="45">
        <v>2470.1000000000349</v>
      </c>
      <c r="G418" s="21">
        <v>1.760000000000006E-2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31" t="s">
        <v>134</v>
      </c>
      <c r="B419" s="45">
        <v>132705.98000000001</v>
      </c>
      <c r="C419" s="11">
        <v>120743.41</v>
      </c>
      <c r="D419" s="45">
        <v>1218327.2</v>
      </c>
      <c r="E419" s="45">
        <v>1152108.82</v>
      </c>
      <c r="F419" s="45">
        <v>66218.379999999888</v>
      </c>
      <c r="G419" s="21">
        <v>5.7500000000000107E-2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31" t="s">
        <v>196</v>
      </c>
      <c r="B420" s="45">
        <v>29969.19</v>
      </c>
      <c r="C420" s="11">
        <v>28788.239999999998</v>
      </c>
      <c r="D420" s="45">
        <v>278217.32999999996</v>
      </c>
      <c r="E420" s="45">
        <v>270826.97000000003</v>
      </c>
      <c r="F420" s="45">
        <v>7390.3599999999278</v>
      </c>
      <c r="G420" s="21">
        <v>2.7300000000000102E-2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31" t="s">
        <v>176</v>
      </c>
      <c r="B421" s="45">
        <v>529.62</v>
      </c>
      <c r="C421" s="11">
        <v>581.03</v>
      </c>
      <c r="D421" s="45">
        <v>15433.44</v>
      </c>
      <c r="E421" s="45">
        <v>14917.650000000001</v>
      </c>
      <c r="F421" s="45">
        <v>515.78999999999905</v>
      </c>
      <c r="G421" s="21">
        <v>3.4599999999999964E-2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31" t="s">
        <v>188</v>
      </c>
      <c r="B422" s="45">
        <v>187653.78</v>
      </c>
      <c r="C422" s="11">
        <v>192720.49000000002</v>
      </c>
      <c r="D422" s="45">
        <v>1567679.4300000002</v>
      </c>
      <c r="E422" s="45">
        <v>1830018.84</v>
      </c>
      <c r="F422" s="45">
        <v>-262339.40999999992</v>
      </c>
      <c r="G422" s="21">
        <v>-0.14339999999999997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31" t="s">
        <v>131</v>
      </c>
      <c r="B423" s="45">
        <v>374799.78</v>
      </c>
      <c r="C423" s="11">
        <v>301697.43000000005</v>
      </c>
      <c r="D423" s="45">
        <v>3054867.92</v>
      </c>
      <c r="E423" s="45">
        <v>2747199.0599999996</v>
      </c>
      <c r="F423" s="45">
        <v>307668.86000000034</v>
      </c>
      <c r="G423" s="21">
        <v>0.1120000000000001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31" t="s">
        <v>189</v>
      </c>
      <c r="B424" s="45">
        <v>58883.170000000006</v>
      </c>
      <c r="C424" s="11">
        <v>29354.370000000003</v>
      </c>
      <c r="D424" s="45">
        <v>418798.83999999997</v>
      </c>
      <c r="E424" s="45">
        <v>355963.42000000004</v>
      </c>
      <c r="F424" s="45">
        <v>62835.419999999925</v>
      </c>
      <c r="G424" s="21">
        <v>0.1765000000000001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31" t="s">
        <v>123</v>
      </c>
      <c r="B425" s="45">
        <v>103424.47</v>
      </c>
      <c r="C425" s="11">
        <v>78590.02</v>
      </c>
      <c r="D425" s="45">
        <v>940297.30999999994</v>
      </c>
      <c r="E425" s="45">
        <v>789532</v>
      </c>
      <c r="F425" s="45">
        <v>150765.30999999994</v>
      </c>
      <c r="G425" s="21">
        <v>0.19100000000000006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31" t="s">
        <v>169</v>
      </c>
      <c r="B426" s="45">
        <v>55525.71</v>
      </c>
      <c r="C426" s="11">
        <v>52986.09</v>
      </c>
      <c r="D426" s="45">
        <v>510427.74000000005</v>
      </c>
      <c r="E426" s="45">
        <v>510445.4</v>
      </c>
      <c r="F426" s="45">
        <v>-17.659999999974389</v>
      </c>
      <c r="G426" s="21">
        <v>0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31" t="s">
        <v>153</v>
      </c>
      <c r="B427" s="45">
        <v>18326.21</v>
      </c>
      <c r="C427" s="11">
        <v>17090.43</v>
      </c>
      <c r="D427" s="45">
        <v>189392.83000000002</v>
      </c>
      <c r="E427" s="45">
        <v>182114.08000000002</v>
      </c>
      <c r="F427" s="45">
        <v>7278.75</v>
      </c>
      <c r="G427" s="21">
        <v>4.0000000000000036E-2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31" t="s">
        <v>175</v>
      </c>
      <c r="B428" s="45">
        <v>36301.18</v>
      </c>
      <c r="C428" s="11">
        <v>33085.86</v>
      </c>
      <c r="D428" s="45">
        <v>347092.05</v>
      </c>
      <c r="E428" s="45">
        <v>308041.84999999998</v>
      </c>
      <c r="F428" s="45">
        <v>39050.200000000012</v>
      </c>
      <c r="G428" s="21">
        <v>0.12680000000000002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31" t="s">
        <v>151</v>
      </c>
      <c r="B429" s="45">
        <v>237687.75999999998</v>
      </c>
      <c r="C429" s="11">
        <v>235717.13999999998</v>
      </c>
      <c r="D429" s="45">
        <v>2388132.5099999998</v>
      </c>
      <c r="E429" s="45">
        <v>2330247.2200000002</v>
      </c>
      <c r="F429" s="45">
        <v>57885.289999999572</v>
      </c>
      <c r="G429" s="21">
        <v>2.4799999999999933E-2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31" t="s">
        <v>231</v>
      </c>
      <c r="B430" s="11">
        <v>31182.59</v>
      </c>
      <c r="C430" s="11">
        <v>30249.57</v>
      </c>
      <c r="D430" s="45">
        <v>292438.56</v>
      </c>
      <c r="E430" s="45">
        <v>273713.32</v>
      </c>
      <c r="F430" s="45">
        <v>18725.239999999991</v>
      </c>
      <c r="G430" s="21">
        <v>6.8400000000000016E-2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31" t="s">
        <v>246</v>
      </c>
      <c r="B431" s="11">
        <v>10575.91</v>
      </c>
      <c r="C431" s="11">
        <v>9692.7799999999988</v>
      </c>
      <c r="D431" s="45">
        <v>102132.32</v>
      </c>
      <c r="E431" s="45">
        <v>92743.890000000014</v>
      </c>
      <c r="F431" s="45">
        <v>9388.429999999993</v>
      </c>
      <c r="G431" s="21">
        <v>0.10119999999999996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31" t="s">
        <v>241</v>
      </c>
      <c r="B432" s="11">
        <v>18907.240000000002</v>
      </c>
      <c r="C432" s="11">
        <v>0</v>
      </c>
      <c r="D432" s="45">
        <v>93922.19</v>
      </c>
      <c r="E432" s="45">
        <v>0</v>
      </c>
      <c r="F432" s="45">
        <v>93922.19</v>
      </c>
      <c r="G432" s="21">
        <v>0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31" t="s">
        <v>242</v>
      </c>
      <c r="B433" s="11">
        <v>6175.76</v>
      </c>
      <c r="C433" s="11">
        <v>8120.22</v>
      </c>
      <c r="D433" s="45">
        <v>57673.570000000007</v>
      </c>
      <c r="E433" s="45">
        <v>85968.919999999984</v>
      </c>
      <c r="F433" s="45">
        <v>-28295.349999999977</v>
      </c>
      <c r="G433" s="21">
        <v>-0.32909999999999995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31" t="s">
        <v>243</v>
      </c>
      <c r="B434" s="11">
        <v>53494.81</v>
      </c>
      <c r="C434" s="11">
        <v>50723.69</v>
      </c>
      <c r="D434" s="45">
        <v>836749.45</v>
      </c>
      <c r="E434" s="45">
        <v>470829.95</v>
      </c>
      <c r="F434" s="45">
        <v>365919.49999999994</v>
      </c>
      <c r="G434" s="21">
        <v>0.77719999999999989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31" t="s">
        <v>244</v>
      </c>
      <c r="B435" s="11">
        <v>30323.17</v>
      </c>
      <c r="C435" s="11">
        <v>26258.93</v>
      </c>
      <c r="D435" s="45">
        <v>262035.52999999997</v>
      </c>
      <c r="E435" s="45">
        <v>285273.37</v>
      </c>
      <c r="F435" s="45">
        <v>-23237.840000000026</v>
      </c>
      <c r="G435" s="21">
        <v>-8.1500000000000017E-2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31" t="s">
        <v>250</v>
      </c>
      <c r="B436" s="11">
        <v>23925.05</v>
      </c>
      <c r="C436" s="11">
        <v>18351.43</v>
      </c>
      <c r="D436" s="45">
        <v>255653.19999999998</v>
      </c>
      <c r="E436" s="45">
        <v>259420.12000000002</v>
      </c>
      <c r="F436" s="45">
        <v>-3766.9200000000419</v>
      </c>
      <c r="G436" s="21">
        <v>-1.4499999999999957E-2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31" t="s">
        <v>282</v>
      </c>
      <c r="B437" s="11">
        <v>7820.14</v>
      </c>
      <c r="C437" s="11">
        <v>10928.02</v>
      </c>
      <c r="D437" s="45">
        <v>79305.100000000006</v>
      </c>
      <c r="E437" s="45">
        <v>84562.440000000017</v>
      </c>
      <c r="F437" s="45">
        <v>-5257.3400000000111</v>
      </c>
      <c r="G437" s="21">
        <v>-6.2200000000000033E-2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31" t="s">
        <v>303</v>
      </c>
      <c r="B438" s="11">
        <v>3927.53</v>
      </c>
      <c r="C438" s="11">
        <v>3804.34</v>
      </c>
      <c r="D438" s="45">
        <v>42170.67</v>
      </c>
      <c r="E438" s="45">
        <v>17960.52</v>
      </c>
      <c r="F438" s="45">
        <v>24210.149999999998</v>
      </c>
      <c r="G438" s="21">
        <v>1.3479999999999999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31" t="s">
        <v>255</v>
      </c>
      <c r="B439" s="11">
        <v>22301.67</v>
      </c>
      <c r="C439" s="11">
        <v>20114.89</v>
      </c>
      <c r="D439" s="45">
        <v>204705.24</v>
      </c>
      <c r="E439" s="45">
        <v>193051.33999999997</v>
      </c>
      <c r="F439" s="45">
        <v>11653.900000000023</v>
      </c>
      <c r="G439" s="21">
        <v>6.0400000000000009E-2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31"/>
      <c r="B440" s="11"/>
      <c r="C440" s="11"/>
      <c r="D440" s="45"/>
      <c r="E440" s="45"/>
      <c r="F440" s="45"/>
      <c r="G440" s="21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31" t="s">
        <v>40</v>
      </c>
      <c r="B441" s="11"/>
      <c r="C441" s="11"/>
      <c r="D441" s="11"/>
      <c r="E441" s="11"/>
      <c r="F441" s="11"/>
      <c r="G441" s="2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31" t="s">
        <v>286</v>
      </c>
      <c r="B442" s="11"/>
      <c r="C442" s="11"/>
      <c r="D442" s="11"/>
      <c r="E442" s="11"/>
      <c r="F442" s="11"/>
      <c r="G442" s="2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31"/>
      <c r="B443" s="11"/>
      <c r="C443" s="11"/>
      <c r="D443" s="11"/>
      <c r="E443" s="11"/>
      <c r="F443" s="11"/>
      <c r="G443" s="2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72" t="s">
        <v>333</v>
      </c>
      <c r="B444" s="11"/>
      <c r="C444" s="11"/>
      <c r="D444" s="11"/>
      <c r="E444" s="11"/>
      <c r="F444" s="11"/>
      <c r="G444" s="2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72" t="s">
        <v>294</v>
      </c>
      <c r="B445" s="7"/>
      <c r="C445" s="7"/>
      <c r="D445" s="11"/>
      <c r="E445" s="11"/>
      <c r="F445" s="11"/>
      <c r="G445" s="2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62"/>
      <c r="B446" s="7"/>
      <c r="C446" s="7"/>
      <c r="D446" s="7" t="s">
        <v>334</v>
      </c>
      <c r="E446" s="7" t="s">
        <v>288</v>
      </c>
      <c r="F446" s="7" t="s">
        <v>41</v>
      </c>
      <c r="G446" s="7" t="s">
        <v>41</v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62"/>
      <c r="B447" s="7" t="s">
        <v>317</v>
      </c>
      <c r="C447" s="62" t="s">
        <v>341</v>
      </c>
      <c r="D447" s="7" t="s">
        <v>42</v>
      </c>
      <c r="E447" s="7" t="s">
        <v>42</v>
      </c>
      <c r="F447" s="7" t="s">
        <v>43</v>
      </c>
      <c r="G447" s="7" t="s">
        <v>43</v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62"/>
      <c r="B448" s="19">
        <v>2012</v>
      </c>
      <c r="C448" s="19">
        <v>2011</v>
      </c>
      <c r="D448" s="49">
        <v>41029</v>
      </c>
      <c r="E448" s="50">
        <v>40663</v>
      </c>
      <c r="F448" s="10" t="s">
        <v>13</v>
      </c>
      <c r="G448" s="10" t="s">
        <v>10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31"/>
      <c r="B449" s="11"/>
      <c r="C449" s="23"/>
      <c r="D449" s="26"/>
      <c r="E449" s="26"/>
      <c r="F449" s="11"/>
      <c r="G449" s="1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31" t="s">
        <v>219</v>
      </c>
      <c r="B450" s="29">
        <v>0</v>
      </c>
      <c r="C450" s="29">
        <v>0</v>
      </c>
      <c r="D450" s="29">
        <v>0</v>
      </c>
      <c r="E450" s="29">
        <v>0</v>
      </c>
      <c r="F450" s="20">
        <v>0</v>
      </c>
      <c r="G450" s="21">
        <v>0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31" t="s">
        <v>220</v>
      </c>
      <c r="B451" s="45">
        <v>1636034.9</v>
      </c>
      <c r="C451" s="11">
        <v>8782.4500000000007</v>
      </c>
      <c r="D451" s="45">
        <v>2984234.7</v>
      </c>
      <c r="E451" s="45">
        <v>2688788.1400000006</v>
      </c>
      <c r="F451" s="45">
        <v>295446.55999999959</v>
      </c>
      <c r="G451" s="21">
        <v>0.10990000000000011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31" t="s">
        <v>221</v>
      </c>
      <c r="B452" s="45">
        <v>328</v>
      </c>
      <c r="C452" s="31">
        <v>830</v>
      </c>
      <c r="D452" s="45">
        <v>17598.68</v>
      </c>
      <c r="E452" s="45">
        <v>42305.209999999992</v>
      </c>
      <c r="F452" s="45">
        <v>-24706.529999999992</v>
      </c>
      <c r="G452" s="21">
        <v>-0.58400000000000007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31" t="s">
        <v>222</v>
      </c>
      <c r="B453" s="47">
        <v>294</v>
      </c>
      <c r="C453" s="23">
        <v>30</v>
      </c>
      <c r="D453" s="45">
        <v>654</v>
      </c>
      <c r="E453" s="45">
        <v>666</v>
      </c>
      <c r="F453" s="47">
        <v>-12</v>
      </c>
      <c r="G453" s="34">
        <v>-1.8000000000000016E-2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31" t="s">
        <v>289</v>
      </c>
      <c r="B454" s="46">
        <v>0</v>
      </c>
      <c r="C454" s="23">
        <v>0</v>
      </c>
      <c r="D454" s="45">
        <v>0</v>
      </c>
      <c r="E454" s="45">
        <v>23594.14</v>
      </c>
      <c r="F454" s="45">
        <v>-23594.14</v>
      </c>
      <c r="G454" s="21">
        <v>-1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31" t="s">
        <v>160</v>
      </c>
      <c r="B455" s="46">
        <v>0</v>
      </c>
      <c r="C455" s="23">
        <v>0</v>
      </c>
      <c r="D455" s="45">
        <v>0</v>
      </c>
      <c r="E455" s="45">
        <v>0</v>
      </c>
      <c r="F455" s="45">
        <v>0</v>
      </c>
      <c r="G455" s="21">
        <v>0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63" t="s">
        <v>230</v>
      </c>
      <c r="B456" s="46">
        <v>0</v>
      </c>
      <c r="C456" s="23">
        <v>0</v>
      </c>
      <c r="D456" s="45">
        <v>0</v>
      </c>
      <c r="E456" s="45">
        <v>0</v>
      </c>
      <c r="F456" s="45">
        <v>0</v>
      </c>
      <c r="G456" s="21">
        <v>0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63" t="s">
        <v>164</v>
      </c>
      <c r="B457" s="46">
        <v>0</v>
      </c>
      <c r="C457" s="23">
        <v>0</v>
      </c>
      <c r="D457" s="45">
        <v>30</v>
      </c>
      <c r="E457" s="45">
        <v>200</v>
      </c>
      <c r="F457" s="45">
        <v>-170</v>
      </c>
      <c r="G457" s="21">
        <v>-0.85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63" t="s">
        <v>207</v>
      </c>
      <c r="B458" s="46">
        <v>0</v>
      </c>
      <c r="C458" s="23">
        <v>97088.37000000001</v>
      </c>
      <c r="D458" s="45">
        <v>576944.92999999993</v>
      </c>
      <c r="E458" s="45">
        <v>4211795.2399999993</v>
      </c>
      <c r="F458" s="45">
        <v>-3634850.3099999996</v>
      </c>
      <c r="G458" s="21">
        <v>-0.86299999999999999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31" t="s">
        <v>168</v>
      </c>
      <c r="B459" s="46">
        <v>0</v>
      </c>
      <c r="C459" s="11">
        <v>0</v>
      </c>
      <c r="D459" s="45">
        <v>50</v>
      </c>
      <c r="E459" s="45">
        <v>772986.87</v>
      </c>
      <c r="F459" s="45">
        <v>-772936.87</v>
      </c>
      <c r="G459" s="21">
        <v>-0.99990000000000001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31" t="s">
        <v>223</v>
      </c>
      <c r="B460" s="45">
        <v>598073.09999999986</v>
      </c>
      <c r="C460" s="23">
        <v>693900.48</v>
      </c>
      <c r="D460" s="45">
        <v>4713512.7</v>
      </c>
      <c r="E460" s="45">
        <v>2295126.19</v>
      </c>
      <c r="F460" s="45">
        <v>2418386.5100000002</v>
      </c>
      <c r="G460" s="21">
        <v>1.0537000000000001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31" t="s">
        <v>161</v>
      </c>
      <c r="B461" s="46">
        <v>589410.89</v>
      </c>
      <c r="C461" s="11">
        <v>682404.54</v>
      </c>
      <c r="D461" s="45">
        <v>2018397.3900000001</v>
      </c>
      <c r="E461" s="45">
        <v>2426568.0700000003</v>
      </c>
      <c r="F461" s="45">
        <v>-408170.68000000017</v>
      </c>
      <c r="G461" s="21">
        <v>-0.16820000000000002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31" t="s">
        <v>224</v>
      </c>
      <c r="B462" s="45">
        <v>0</v>
      </c>
      <c r="C462" s="11">
        <v>0</v>
      </c>
      <c r="D462" s="45">
        <v>13195.03</v>
      </c>
      <c r="E462" s="45">
        <v>33779.67</v>
      </c>
      <c r="F462" s="45">
        <v>-20584.64</v>
      </c>
      <c r="G462" s="21">
        <v>-0.60939999999999994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31" t="s">
        <v>225</v>
      </c>
      <c r="B463" s="45">
        <v>0</v>
      </c>
      <c r="C463" s="23">
        <v>5885.8499999999985</v>
      </c>
      <c r="D463" s="45">
        <v>561288.28</v>
      </c>
      <c r="E463" s="45">
        <v>449923.89999999997</v>
      </c>
      <c r="F463" s="45">
        <v>111364.38000000006</v>
      </c>
      <c r="G463" s="21">
        <v>0.24750000000000005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31" t="s">
        <v>163</v>
      </c>
      <c r="B464" s="46">
        <v>0</v>
      </c>
      <c r="C464" s="11">
        <v>0</v>
      </c>
      <c r="D464" s="45">
        <v>19510</v>
      </c>
      <c r="E464" s="45">
        <v>0</v>
      </c>
      <c r="F464" s="45">
        <v>19510</v>
      </c>
      <c r="G464" s="21">
        <v>0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31" t="s">
        <v>226</v>
      </c>
      <c r="B465" s="45">
        <v>0</v>
      </c>
      <c r="C465" s="23">
        <v>0</v>
      </c>
      <c r="D465" s="45">
        <v>0</v>
      </c>
      <c r="E465" s="45">
        <v>0</v>
      </c>
      <c r="F465" s="45">
        <v>0</v>
      </c>
      <c r="G465" s="21">
        <v>0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31" t="s">
        <v>159</v>
      </c>
      <c r="B466" s="46">
        <v>0</v>
      </c>
      <c r="C466" s="23">
        <v>0</v>
      </c>
      <c r="D466" s="45">
        <v>2781.33</v>
      </c>
      <c r="E466" s="45">
        <v>0</v>
      </c>
      <c r="F466" s="45">
        <v>2781.33</v>
      </c>
      <c r="G466" s="21">
        <v>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31" t="s">
        <v>160</v>
      </c>
      <c r="B467" s="46">
        <v>54080.11</v>
      </c>
      <c r="C467" s="23">
        <v>85209.409999999989</v>
      </c>
      <c r="D467" s="45">
        <v>537129.13</v>
      </c>
      <c r="E467" s="45">
        <v>493257.35299999994</v>
      </c>
      <c r="F467" s="45">
        <v>43871.77700000006</v>
      </c>
      <c r="G467" s="21">
        <v>8.8899999999999979E-2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31" t="s">
        <v>162</v>
      </c>
      <c r="B468" s="46">
        <v>363</v>
      </c>
      <c r="C468" s="23">
        <v>1874</v>
      </c>
      <c r="D468" s="45">
        <v>5250</v>
      </c>
      <c r="E468" s="45">
        <v>2825</v>
      </c>
      <c r="F468" s="45">
        <v>2425</v>
      </c>
      <c r="G468" s="21">
        <v>0.85840000000000005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63" t="s">
        <v>215</v>
      </c>
      <c r="B469" s="46">
        <v>0</v>
      </c>
      <c r="C469" s="23">
        <v>0</v>
      </c>
      <c r="D469" s="45">
        <v>0</v>
      </c>
      <c r="E469" s="45">
        <v>0</v>
      </c>
      <c r="F469" s="45">
        <v>0</v>
      </c>
      <c r="G469" s="21">
        <v>0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31" t="s">
        <v>212</v>
      </c>
      <c r="B470" s="46">
        <v>0</v>
      </c>
      <c r="C470" s="23">
        <v>0</v>
      </c>
      <c r="D470" s="45">
        <v>0</v>
      </c>
      <c r="E470" s="45">
        <v>0</v>
      </c>
      <c r="F470" s="45">
        <v>0</v>
      </c>
      <c r="G470" s="21">
        <v>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31" t="s">
        <v>166</v>
      </c>
      <c r="B471" s="46">
        <v>0</v>
      </c>
      <c r="C471" s="23">
        <v>0</v>
      </c>
      <c r="D471" s="45">
        <v>0</v>
      </c>
      <c r="E471" s="45">
        <v>0</v>
      </c>
      <c r="F471" s="45">
        <v>0</v>
      </c>
      <c r="G471" s="21">
        <v>0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31" t="s">
        <v>165</v>
      </c>
      <c r="B472" s="46">
        <v>0</v>
      </c>
      <c r="C472" s="23">
        <v>0</v>
      </c>
      <c r="D472" s="45">
        <v>0</v>
      </c>
      <c r="E472" s="45">
        <v>0</v>
      </c>
      <c r="F472" s="45">
        <v>0</v>
      </c>
      <c r="G472" s="21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31" t="s">
        <v>167</v>
      </c>
      <c r="B473" s="46">
        <v>0</v>
      </c>
      <c r="C473" s="23">
        <v>0</v>
      </c>
      <c r="D473" s="45">
        <v>435.07</v>
      </c>
      <c r="E473" s="45">
        <v>47767.54</v>
      </c>
      <c r="F473" s="45">
        <v>-47332.47</v>
      </c>
      <c r="G473" s="21">
        <v>-0.9909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31" t="s">
        <v>227</v>
      </c>
      <c r="B474" s="46">
        <v>0</v>
      </c>
      <c r="C474" s="23">
        <v>0</v>
      </c>
      <c r="D474" s="45">
        <v>0</v>
      </c>
      <c r="E474" s="45">
        <v>0</v>
      </c>
      <c r="F474" s="45">
        <v>0</v>
      </c>
      <c r="G474" s="21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31" t="s">
        <v>336</v>
      </c>
      <c r="B475" s="46">
        <v>27324.639999999999</v>
      </c>
      <c r="C475" s="23"/>
      <c r="D475" s="45">
        <v>160524.07</v>
      </c>
      <c r="E475" s="45">
        <v>0</v>
      </c>
      <c r="F475" s="45">
        <v>160524.07</v>
      </c>
      <c r="G475" s="21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31" t="s">
        <v>118</v>
      </c>
      <c r="B476" s="46">
        <v>265740.35000000003</v>
      </c>
      <c r="C476" s="23">
        <v>94981.04</v>
      </c>
      <c r="D476" s="45">
        <v>1264111.55</v>
      </c>
      <c r="E476" s="45">
        <v>1054576.95</v>
      </c>
      <c r="F476" s="45">
        <v>209534.60000000009</v>
      </c>
      <c r="G476" s="21">
        <v>0.1987000000000001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31" t="s">
        <v>171</v>
      </c>
      <c r="B477" s="46">
        <v>0</v>
      </c>
      <c r="C477" s="23">
        <v>0</v>
      </c>
      <c r="D477" s="45">
        <v>0</v>
      </c>
      <c r="E477" s="45">
        <v>0</v>
      </c>
      <c r="F477" s="45">
        <v>0</v>
      </c>
      <c r="G477" s="21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31" t="s">
        <v>172</v>
      </c>
      <c r="B478" s="46">
        <v>104.34</v>
      </c>
      <c r="C478" s="23">
        <v>1254.17</v>
      </c>
      <c r="D478" s="45">
        <v>4861.55</v>
      </c>
      <c r="E478" s="45">
        <v>6461.65</v>
      </c>
      <c r="F478" s="45">
        <v>-1600.0999999999995</v>
      </c>
      <c r="G478" s="21">
        <v>-0.24760000000000004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31" t="s">
        <v>128</v>
      </c>
      <c r="B479" s="46">
        <v>215291.87</v>
      </c>
      <c r="C479" s="23">
        <v>202423.66000000003</v>
      </c>
      <c r="D479" s="45">
        <v>2132051.04</v>
      </c>
      <c r="E479" s="45">
        <v>2098976.2400000002</v>
      </c>
      <c r="F479" s="45">
        <v>33074.799999999814</v>
      </c>
      <c r="G479" s="21">
        <v>1.5800000000000036E-2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31" t="s">
        <v>135</v>
      </c>
      <c r="B480" s="46">
        <v>9547.68</v>
      </c>
      <c r="C480" s="23">
        <v>17627.169999999998</v>
      </c>
      <c r="D480" s="45">
        <v>247248.59</v>
      </c>
      <c r="E480" s="45">
        <v>253797.32</v>
      </c>
      <c r="F480" s="45">
        <v>-6548.7300000000105</v>
      </c>
      <c r="G480" s="21">
        <v>-2.5800000000000045E-2</v>
      </c>
    </row>
    <row r="481" spans="1:7">
      <c r="A481" s="31" t="s">
        <v>136</v>
      </c>
      <c r="B481" s="46">
        <v>0</v>
      </c>
      <c r="C481" s="23">
        <v>0</v>
      </c>
      <c r="D481" s="45">
        <v>0</v>
      </c>
      <c r="E481" s="45">
        <v>0</v>
      </c>
      <c r="F481" s="45">
        <v>0</v>
      </c>
      <c r="G481" s="21">
        <v>0</v>
      </c>
    </row>
    <row r="482" spans="1:7">
      <c r="A482" s="31" t="s">
        <v>236</v>
      </c>
      <c r="B482" s="46">
        <v>3046.7</v>
      </c>
      <c r="C482" s="23">
        <v>4832.58</v>
      </c>
      <c r="D482" s="45">
        <v>8790070.4999999981</v>
      </c>
      <c r="E482" s="45">
        <v>8549353.459999999</v>
      </c>
      <c r="F482" s="45">
        <v>240717.03999999911</v>
      </c>
      <c r="G482" s="21">
        <v>2.8200000000000003E-2</v>
      </c>
    </row>
    <row r="483" spans="1:7">
      <c r="A483" s="31" t="s">
        <v>119</v>
      </c>
      <c r="B483" s="46">
        <v>51914.46</v>
      </c>
      <c r="C483" s="23">
        <v>56731.89</v>
      </c>
      <c r="D483" s="45">
        <v>538999.26</v>
      </c>
      <c r="E483" s="45">
        <v>581636.69000000006</v>
      </c>
      <c r="F483" s="45">
        <v>-42637.430000000051</v>
      </c>
      <c r="G483" s="21">
        <v>-7.3300000000000032E-2</v>
      </c>
    </row>
    <row r="484" spans="1:7">
      <c r="A484" s="31" t="s">
        <v>120</v>
      </c>
      <c r="B484" s="46">
        <v>0</v>
      </c>
      <c r="C484" s="23">
        <v>0</v>
      </c>
      <c r="D484" s="45">
        <v>22947.11</v>
      </c>
      <c r="E484" s="45">
        <v>24355.95</v>
      </c>
      <c r="F484" s="45">
        <v>-1408.8400000000001</v>
      </c>
      <c r="G484" s="21">
        <v>-5.7799999999999963E-2</v>
      </c>
    </row>
    <row r="485" spans="1:7">
      <c r="A485" s="31" t="s">
        <v>121</v>
      </c>
      <c r="B485" s="46">
        <v>0</v>
      </c>
      <c r="C485" s="23">
        <v>0</v>
      </c>
      <c r="D485" s="45">
        <v>204547.79</v>
      </c>
      <c r="E485" s="45">
        <v>199298.66999999998</v>
      </c>
      <c r="F485" s="45">
        <v>5249.1200000000244</v>
      </c>
      <c r="G485" s="21">
        <v>2.629999999999999E-2</v>
      </c>
    </row>
    <row r="486" spans="1:7">
      <c r="A486" s="31" t="s">
        <v>124</v>
      </c>
      <c r="B486" s="46">
        <v>0</v>
      </c>
      <c r="C486" s="23">
        <v>0</v>
      </c>
      <c r="D486" s="45">
        <v>0</v>
      </c>
      <c r="E486" s="45">
        <v>0</v>
      </c>
      <c r="F486" s="45">
        <v>0</v>
      </c>
      <c r="G486" s="21">
        <v>0</v>
      </c>
    </row>
    <row r="487" spans="1:7">
      <c r="A487" s="31" t="s">
        <v>137</v>
      </c>
      <c r="B487" s="46">
        <v>0</v>
      </c>
      <c r="C487" s="23">
        <v>0</v>
      </c>
      <c r="D487" s="45">
        <v>12391.69</v>
      </c>
      <c r="E487" s="45">
        <v>13460.14</v>
      </c>
      <c r="F487" s="45">
        <v>-1068.4499999999989</v>
      </c>
      <c r="G487" s="21">
        <v>-7.9400000000000026E-2</v>
      </c>
    </row>
    <row r="488" spans="1:7">
      <c r="A488" s="31" t="s">
        <v>138</v>
      </c>
      <c r="B488" s="46">
        <v>0</v>
      </c>
      <c r="C488" s="23">
        <v>68409.52</v>
      </c>
      <c r="D488" s="45">
        <v>4206102.41</v>
      </c>
      <c r="E488" s="45">
        <v>4132431.84</v>
      </c>
      <c r="F488" s="45">
        <v>73670.570000000298</v>
      </c>
      <c r="G488" s="21">
        <v>1.7800000000000038E-2</v>
      </c>
    </row>
    <row r="489" spans="1:7">
      <c r="A489" s="31" t="s">
        <v>139</v>
      </c>
      <c r="B489" s="46">
        <v>217199.45</v>
      </c>
      <c r="C489" s="23">
        <v>197151.88</v>
      </c>
      <c r="D489" s="45">
        <v>1688088.5499999998</v>
      </c>
      <c r="E489" s="45">
        <v>1758842.5</v>
      </c>
      <c r="F489" s="45">
        <v>-70753.950000000186</v>
      </c>
      <c r="G489" s="21">
        <v>-4.0200000000000014E-2</v>
      </c>
    </row>
    <row r="490" spans="1:7">
      <c r="A490" s="31" t="s">
        <v>140</v>
      </c>
      <c r="B490" s="46">
        <v>0</v>
      </c>
      <c r="C490" s="23">
        <v>0</v>
      </c>
      <c r="D490" s="45">
        <v>3982424.93</v>
      </c>
      <c r="E490" s="45">
        <v>4332002.55</v>
      </c>
      <c r="F490" s="45">
        <v>-349577.61999999965</v>
      </c>
      <c r="G490" s="21">
        <v>-8.0699999999999994E-2</v>
      </c>
    </row>
    <row r="491" spans="1:7">
      <c r="A491" s="31" t="s">
        <v>146</v>
      </c>
      <c r="B491" s="46">
        <v>0</v>
      </c>
      <c r="C491" s="23">
        <v>0</v>
      </c>
      <c r="D491" s="45">
        <v>28913.949999999997</v>
      </c>
      <c r="E491" s="45">
        <v>31407</v>
      </c>
      <c r="F491" s="45">
        <v>-2493.0500000000029</v>
      </c>
      <c r="G491" s="21">
        <v>-7.9400000000000026E-2</v>
      </c>
    </row>
    <row r="492" spans="1:7">
      <c r="A492" s="31" t="s">
        <v>155</v>
      </c>
      <c r="B492" s="46">
        <v>0</v>
      </c>
      <c r="C492" s="11">
        <v>0</v>
      </c>
      <c r="D492" s="45">
        <v>0</v>
      </c>
      <c r="E492" s="45">
        <v>0</v>
      </c>
      <c r="F492" s="45">
        <v>0</v>
      </c>
      <c r="G492" s="21">
        <v>0</v>
      </c>
    </row>
    <row r="493" spans="1:7">
      <c r="A493" s="63" t="s">
        <v>182</v>
      </c>
      <c r="B493" s="45">
        <v>0</v>
      </c>
      <c r="C493" s="23">
        <v>0</v>
      </c>
      <c r="D493" s="45">
        <v>0</v>
      </c>
      <c r="E493" s="45">
        <v>0</v>
      </c>
      <c r="F493" s="45">
        <v>0</v>
      </c>
      <c r="G493" s="21">
        <v>0</v>
      </c>
    </row>
    <row r="494" spans="1:7">
      <c r="A494" s="31" t="s">
        <v>183</v>
      </c>
      <c r="B494" s="46">
        <v>51726</v>
      </c>
      <c r="C494" s="63">
        <v>44396</v>
      </c>
      <c r="D494" s="45">
        <v>466085</v>
      </c>
      <c r="E494" s="45">
        <v>427475</v>
      </c>
      <c r="F494" s="45">
        <v>38610</v>
      </c>
      <c r="G494" s="21">
        <v>9.0300000000000047E-2</v>
      </c>
    </row>
    <row r="495" spans="1:7">
      <c r="A495" s="31" t="s">
        <v>198</v>
      </c>
      <c r="B495" s="48">
        <v>134006.66</v>
      </c>
      <c r="C495" s="25">
        <v>161211.23000000001</v>
      </c>
      <c r="D495" s="25">
        <v>1402886.7599999998</v>
      </c>
      <c r="E495" s="42">
        <v>1396566.8199999998</v>
      </c>
      <c r="F495" s="42">
        <v>6319.9399999999441</v>
      </c>
      <c r="G495" s="22">
        <v>4.4999999999999485E-3</v>
      </c>
    </row>
    <row r="496" spans="1:7">
      <c r="A496" s="31" t="s">
        <v>199</v>
      </c>
      <c r="B496" s="20">
        <v>9164405.3399999999</v>
      </c>
      <c r="C496" s="29">
        <v>7237152.4499999993</v>
      </c>
      <c r="D496" s="29">
        <v>86525990.270000011</v>
      </c>
      <c r="E496" s="20">
        <v>85415015.133000016</v>
      </c>
      <c r="F496" s="20">
        <v>1110975.1370000008</v>
      </c>
      <c r="G496" s="21">
        <v>1.2999999999999901E-2</v>
      </c>
    </row>
    <row r="497" spans="1:7" ht="15.75">
      <c r="A497" s="31"/>
      <c r="B497" s="58"/>
      <c r="C497" s="58"/>
      <c r="D497" s="45"/>
      <c r="E497" s="11"/>
      <c r="F497" s="11"/>
      <c r="G497" s="21"/>
    </row>
    <row r="498" spans="1:7" ht="15.75">
      <c r="A498" s="31" t="s">
        <v>200</v>
      </c>
      <c r="B498" s="58"/>
      <c r="C498" s="11"/>
      <c r="D498" s="45"/>
      <c r="E498" s="11"/>
      <c r="F498" s="11"/>
      <c r="G498" s="21"/>
    </row>
    <row r="499" spans="1:7">
      <c r="A499" s="31" t="s">
        <v>201</v>
      </c>
      <c r="B499" s="20">
        <v>78297699.979999989</v>
      </c>
      <c r="C499" s="33">
        <v>75579076.210000023</v>
      </c>
      <c r="D499" s="33">
        <v>729088734.31000006</v>
      </c>
      <c r="E499" s="20">
        <v>706662116.96999991</v>
      </c>
      <c r="F499" s="20">
        <v>22426617.339999899</v>
      </c>
      <c r="G499" s="21">
        <v>3.1700000000000061E-2</v>
      </c>
    </row>
    <row r="500" spans="1:7">
      <c r="A500" s="31" t="s">
        <v>202</v>
      </c>
      <c r="B500" s="25">
        <v>112601181.87999995</v>
      </c>
      <c r="C500" s="25">
        <v>105357089.56</v>
      </c>
      <c r="D500" s="25">
        <v>1195559012.9419999</v>
      </c>
      <c r="E500" s="25">
        <v>1201276872.7929997</v>
      </c>
      <c r="F500" s="25">
        <v>-5717859.8510000361</v>
      </c>
      <c r="G500" s="22">
        <v>-4.8000000000000265E-3</v>
      </c>
    </row>
    <row r="501" spans="1:7" ht="15.75" thickBot="1">
      <c r="A501" s="31" t="s">
        <v>203</v>
      </c>
      <c r="B501" s="44">
        <v>190898881.85999995</v>
      </c>
      <c r="C501" s="64">
        <v>180936165.77000004</v>
      </c>
      <c r="D501" s="64">
        <v>1924647747.2520001</v>
      </c>
      <c r="E501" s="44">
        <v>1907938989.7629995</v>
      </c>
      <c r="F501" s="44">
        <v>16708757.489000559</v>
      </c>
      <c r="G501" s="27">
        <v>8.799999999999919E-3</v>
      </c>
    </row>
    <row r="502" spans="1:7" ht="18.75" thickTop="1">
      <c r="A502" s="75"/>
      <c r="B502" s="4"/>
      <c r="D502" s="11"/>
      <c r="E502" s="11"/>
      <c r="F502" s="4"/>
      <c r="G502" s="4"/>
    </row>
    <row r="503" spans="1:7">
      <c r="A503" s="76"/>
      <c r="B503" s="11"/>
      <c r="C503" s="11"/>
    </row>
    <row r="504" spans="1:7">
      <c r="A504" s="77"/>
      <c r="B504" s="11"/>
      <c r="C504" s="11"/>
    </row>
    <row r="505" spans="1:7">
      <c r="A505" s="31" t="s">
        <v>33</v>
      </c>
    </row>
    <row r="506" spans="1:7">
      <c r="A506" s="31"/>
      <c r="B506" s="11"/>
    </row>
    <row r="507" spans="1:7">
      <c r="A507" s="31"/>
      <c r="B507" s="11"/>
    </row>
    <row r="508" spans="1:7">
      <c r="A508" s="31"/>
      <c r="B508" s="11"/>
    </row>
    <row r="509" spans="1:7">
      <c r="B509" s="11"/>
    </row>
    <row r="510" spans="1:7">
      <c r="B510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5" manualBreakCount="5">
    <brk id="66" max="10" man="1"/>
    <brk id="120" max="10" man="1"/>
    <brk id="197" max="10" man="1"/>
    <brk id="281" max="10" man="1"/>
    <brk id="440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B14" sqref="B14"/>
    </sheetView>
  </sheetViews>
  <sheetFormatPr defaultRowHeight="15"/>
  <cols>
    <col min="1" max="1" width="14.33203125" customWidth="1"/>
    <col min="2" max="2" width="9.88671875" customWidth="1"/>
  </cols>
  <sheetData>
    <row r="1" spans="1:2">
      <c r="A1" t="s">
        <v>306</v>
      </c>
      <c r="B1" t="s">
        <v>307</v>
      </c>
    </row>
    <row r="2" spans="1:2">
      <c r="A2" s="54" t="s">
        <v>308</v>
      </c>
      <c r="B2" s="54" t="s">
        <v>318</v>
      </c>
    </row>
    <row r="3" spans="1:2">
      <c r="A3" s="54" t="s">
        <v>309</v>
      </c>
      <c r="B3" s="54" t="s">
        <v>319</v>
      </c>
    </row>
    <row r="4" spans="1:2">
      <c r="A4" s="54" t="s">
        <v>310</v>
      </c>
      <c r="B4" s="54" t="s">
        <v>320</v>
      </c>
    </row>
    <row r="5" spans="1:2">
      <c r="A5" s="54" t="s">
        <v>311</v>
      </c>
      <c r="B5" s="54" t="s">
        <v>321</v>
      </c>
    </row>
    <row r="6" spans="1:2">
      <c r="A6" s="54" t="s">
        <v>312</v>
      </c>
      <c r="B6" s="54" t="s">
        <v>322</v>
      </c>
    </row>
    <row r="7" spans="1:2">
      <c r="A7" s="54" t="s">
        <v>313</v>
      </c>
      <c r="B7" s="54" t="s">
        <v>323</v>
      </c>
    </row>
    <row r="8" spans="1:2">
      <c r="A8" s="54" t="s">
        <v>314</v>
      </c>
      <c r="B8" s="54" t="s">
        <v>324</v>
      </c>
    </row>
    <row r="9" spans="1:2">
      <c r="A9" s="54" t="s">
        <v>315</v>
      </c>
      <c r="B9" s="54" t="s">
        <v>325</v>
      </c>
    </row>
    <row r="10" spans="1:2">
      <c r="A10" s="54" t="s">
        <v>316</v>
      </c>
      <c r="B10" s="54" t="s">
        <v>326</v>
      </c>
    </row>
    <row r="11" spans="1:2">
      <c r="A11" s="54" t="s">
        <v>317</v>
      </c>
      <c r="B11" s="54" t="s">
        <v>327</v>
      </c>
    </row>
    <row r="12" spans="1:2">
      <c r="A12" s="54" t="s">
        <v>304</v>
      </c>
      <c r="B12" s="54" t="s">
        <v>328</v>
      </c>
    </row>
    <row r="13" spans="1:2">
      <c r="A13" s="54" t="s">
        <v>305</v>
      </c>
      <c r="B13" s="54" t="s">
        <v>329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CF0EE8-967C-4C26-902A-41ED15CB0977}"/>
</file>

<file path=customXml/itemProps2.xml><?xml version="1.0" encoding="utf-8"?>
<ds:datastoreItem xmlns:ds="http://schemas.openxmlformats.org/officeDocument/2006/customXml" ds:itemID="{F99A471E-BD4B-4D64-A1D8-3AA5995EA1DF}"/>
</file>

<file path=customXml/itemProps3.xml><?xml version="1.0" encoding="utf-8"?>
<ds:datastoreItem xmlns:ds="http://schemas.openxmlformats.org/officeDocument/2006/customXml" ds:itemID="{B0D91651-E1B1-4414-B77C-52459BFA95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kwaterbu</cp:lastModifiedBy>
  <cp:lastPrinted>2012-05-01T19:33:55Z</cp:lastPrinted>
  <dcterms:created xsi:type="dcterms:W3CDTF">2000-09-29T15:08:22Z</dcterms:created>
  <dcterms:modified xsi:type="dcterms:W3CDTF">2012-05-09T18:30:54Z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6600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