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A!$A$1:$K$511</definedName>
    <definedName name="Print_Area_MI">A!$A$67:$I$102</definedName>
  </definedNames>
  <calcPr calcId="125725" iterate="1" iterateCount="1"/>
</workbook>
</file>

<file path=xl/calcChain.xml><?xml version="1.0" encoding="utf-8"?>
<calcChain xmlns="http://schemas.openxmlformats.org/spreadsheetml/2006/main">
  <c r="B7" i="1"/>
  <c r="B9" l="1"/>
  <c r="B4" l="1"/>
  <c r="B8"/>
  <c r="B6"/>
  <c r="B11"/>
</calcChain>
</file>

<file path=xl/sharedStrings.xml><?xml version="1.0" encoding="utf-8"?>
<sst xmlns="http://schemas.openxmlformats.org/spreadsheetml/2006/main" count="535" uniqueCount="347">
  <si>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</si>
  <si>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</si>
  <si>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</si>
  <si>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</si>
  <si>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</si>
  <si>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</si>
  <si>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</si>
  <si>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</si>
  <si>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</si>
  <si>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</si>
  <si>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</si>
  <si>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</si>
  <si>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</si>
  <si>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</si>
  <si>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</si>
  <si>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</si>
  <si>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</si>
  <si>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</si>
  <si>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</si>
  <si>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</si>
  <si>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</si>
  <si>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</si>
  <si>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</si>
  <si>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</si>
  <si>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</si>
  <si>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</si>
  <si>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</si>
  <si>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</si>
  <si>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</si>
  <si>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</si>
  <si>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</si>
  <si>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</si>
  <si>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</si>
  <si>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</si>
  <si>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</si>
  <si>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</si>
  <si>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</si>
  <si>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</si>
  <si>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</si>
  <si>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</si>
  <si>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</si>
  <si>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</si>
  <si>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</si>
  <si>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</si>
  <si>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</si>
  <si>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</si>
  <si>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</si>
  <si>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</si>
  <si>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</si>
  <si>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</si>
  <si>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</si>
  <si>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</si>
  <si>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</si>
  <si>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</si>
  <si>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</si>
  <si>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</si>
  <si>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</si>
  <si>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</si>
  <si>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</si>
  <si>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</si>
  <si>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</si>
  <si>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</si>
  <si>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</si>
  <si>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</si>
  <si>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</si>
  <si>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</si>
  <si>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</si>
  <si>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</si>
  <si>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</si>
  <si>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</si>
  <si>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</si>
  <si>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</si>
  <si>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</si>
  <si>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</si>
  <si>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</si>
  <si>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</si>
  <si>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</si>
  <si>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</si>
  <si>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</si>
  <si>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</si>
  <si>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</si>
  <si>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</si>
  <si>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</si>
  <si>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</si>
  <si>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</si>
  <si>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</si>
  <si>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</si>
  <si>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</si>
  <si>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</si>
  <si>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</si>
  <si>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</si>
  <si>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</si>
  <si>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</si>
  <si>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</si>
  <si>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</si>
  <si>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</si>
  <si>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</si>
  <si>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</si>
  <si>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</si>
  <si>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</si>
  <si>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</si>
  <si>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</si>
  <si>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</si>
  <si>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</si>
  <si>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</si>
  <si>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</si>
  <si>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</si>
  <si>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</si>
  <si>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</si>
  <si>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</si>
  <si>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</si>
  <si>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</si>
  <si>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</si>
  <si>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</si>
  <si>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</si>
  <si>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</si>
  <si>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</si>
  <si>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</si>
  <si>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</si>
  <si>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</si>
  <si>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</si>
  <si>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</si>
  <si>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</si>
  <si>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</si>
  <si>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</si>
  <si>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</si>
  <si>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</si>
  <si>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</si>
  <si>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</si>
  <si>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</si>
  <si>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</si>
  <si>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</si>
  <si>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</si>
  <si>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</si>
  <si>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</si>
  <si>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</si>
  <si>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</si>
  <si>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</si>
  <si>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</si>
  <si>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</si>
  <si>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</si>
  <si>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</si>
  <si>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</si>
  <si>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</si>
  <si>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</si>
  <si>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</si>
  <si>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</si>
  <si>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</si>
  <si>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</si>
  <si>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</si>
  <si>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</si>
  <si>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</si>
  <si>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</si>
  <si>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</si>
  <si>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</si>
  <si>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</si>
  <si>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</si>
  <si>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</si>
  <si>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</si>
  <si>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</si>
  <si>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</si>
  <si>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</si>
  <si>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</si>
  <si>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</si>
  <si>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</si>
  <si>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</si>
  <si>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</si>
  <si>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</si>
  <si>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</si>
  <si>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</si>
  <si>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</si>
  <si>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</si>
  <si>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</si>
  <si>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</si>
  <si>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</si>
  <si>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</si>
  <si>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</si>
  <si>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</si>
  <si>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</si>
  <si>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</si>
  <si>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</si>
  <si>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</si>
  <si>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</si>
  <si>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</si>
  <si>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</si>
  <si>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</si>
  <si>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</si>
  <si>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</si>
  <si>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</si>
  <si>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</si>
  <si>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</si>
  <si>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</si>
  <si>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</si>
  <si>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</si>
  <si>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</si>
  <si>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</si>
  <si>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</si>
  <si>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</si>
  <si>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</si>
  <si>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</si>
  <si>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</si>
  <si>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</si>
  <si>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</si>
  <si>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</si>
  <si>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</si>
  <si>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</si>
  <si>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</si>
  <si>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</si>
  <si>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</si>
  <si>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</si>
  <si>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</si>
  <si>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</si>
  <si>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</si>
  <si>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</si>
  <si>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</si>
  <si>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</si>
  <si>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</si>
  <si>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</si>
  <si>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</si>
  <si>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</si>
  <si>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</si>
  <si>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</si>
  <si>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</si>
  <si>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</si>
  <si>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</si>
  <si>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</si>
  <si>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</si>
  <si>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</si>
  <si>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</si>
  <si>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</si>
  <si>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</si>
  <si>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</si>
  <si>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</si>
  <si>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</si>
  <si>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</si>
  <si>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</si>
  <si>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</si>
  <si>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</si>
  <si>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</si>
  <si>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</si>
  <si>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</si>
  <si>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</si>
  <si>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</si>
  <si>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</si>
  <si>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</si>
  <si>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</si>
  <si>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</si>
  <si>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</si>
  <si>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</si>
  <si>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</si>
  <si>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</si>
  <si>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</si>
  <si>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</si>
  <si>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</si>
  <si>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</si>
  <si>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</si>
  <si>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</si>
  <si>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</si>
  <si>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</si>
  <si>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</si>
  <si>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</si>
  <si>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</si>
  <si>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</si>
  <si>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</si>
  <si>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</si>
  <si>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</si>
  <si>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</si>
  <si>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</si>
  <si>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</si>
  <si>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</si>
  <si>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</si>
  <si>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</si>
  <si>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</si>
  <si>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</si>
  <si>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</si>
  <si>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</si>
  <si>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</si>
  <si>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</si>
  <si>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</si>
  <si>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</si>
  <si>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</si>
  <si>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</si>
  <si>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</si>
  <si>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</si>
  <si>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</si>
  <si>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</si>
  <si>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</si>
  <si>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</si>
  <si>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</si>
  <si>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</si>
  <si>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</si>
  <si>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</si>
  <si>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</si>
  <si>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</si>
  <si>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</si>
  <si>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</si>
  <si>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</si>
  <si>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</si>
  <si>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</si>
  <si>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</si>
  <si>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</si>
  <si>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</si>
  <si>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</si>
  <si>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</si>
  <si>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</si>
  <si>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</si>
  <si>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</si>
  <si>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</si>
  <si>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</si>
  <si>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</si>
  <si>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</si>
  <si>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</si>
  <si>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</si>
  <si>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</si>
  <si>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</si>
  <si>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</si>
  <si>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</si>
  <si>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</si>
  <si>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</si>
  <si>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</si>
  <si>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</si>
  <si>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</si>
  <si>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</si>
  <si>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</si>
  <si>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</si>
  <si>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</si>
  <si>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 xml:space="preserve">MS Board of Contractors </t>
  </si>
  <si>
    <t xml:space="preserve">    Special Refund Account - MARS</t>
  </si>
  <si>
    <t>`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</si>
  <si>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</si>
  <si>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</si>
  <si>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</si>
  <si>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</si>
  <si>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</si>
  <si>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</si>
  <si>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</si>
  <si>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</si>
  <si>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>FY 2014</t>
  </si>
  <si>
    <t xml:space="preserve"> 07/01/13 TO</t>
  </si>
  <si>
    <t>7/01/13</t>
  </si>
  <si>
    <t>07-01-2013</t>
  </si>
  <si>
    <t>COMPARING JULY  1, 2013 - JUNE 30, 2014</t>
  </si>
  <si>
    <t xml:space="preserve">    City of Byhalia Tourism, Parks and Recreation Tax</t>
  </si>
  <si>
    <t xml:space="preserve">    MDA Training Grant</t>
  </si>
  <si>
    <t xml:space="preserve">    Miss. Gulf Coast Regional Conv. &amp; Visitors Bureau</t>
  </si>
  <si>
    <t>SCHEDULE B</t>
  </si>
  <si>
    <t xml:space="preserve">    City of Brandon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</si>
</sst>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37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5" fontId="0" fillId="0" borderId="2" xfId="0" applyNumberForma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10" fontId="0" fillId="0" borderId="5" xfId="0" applyNumberFormat="1" applyBorder="1"/>
    <xf numFmtId="41" fontId="0" fillId="0" borderId="0" xfId="0" applyNumberFormat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10" fontId="0" fillId="0" borderId="0" xfId="0" applyNumberFormat="1" applyFill="1"/>
    <xf numFmtId="10" fontId="6" fillId="0" borderId="0" xfId="0" applyNumberFormat="1" applyFont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1" xfId="0" applyNumberFormat="1" applyBorder="1" applyProtection="1"/>
    <xf numFmtId="37" fontId="0" fillId="0" borderId="0" xfId="0" applyNumberFormat="1" applyBorder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5" fontId="11" fillId="0" borderId="0" xfId="0" applyNumberFormat="1" applyFont="1" applyFill="1" applyProtection="1"/>
    <xf numFmtId="5" fontId="11" fillId="0" borderId="0" xfId="0" applyNumberFormat="1" applyFont="1" applyProtection="1"/>
    <xf numFmtId="37" fontId="17" fillId="0" borderId="0" xfId="0" applyFont="1"/>
    <xf numFmtId="37" fontId="17" fillId="0" borderId="0" xfId="0" applyFont="1" applyAlignment="1">
      <alignment horizontal="center"/>
    </xf>
    <xf numFmtId="37" fontId="17" fillId="0" borderId="5" xfId="0" applyFont="1" applyBorder="1" applyAlignment="1">
      <alignment horizontal="center"/>
    </xf>
    <xf numFmtId="37" fontId="0" fillId="0" borderId="0" xfId="0" applyAlignment="1">
      <alignment horizontal="center"/>
    </xf>
    <xf numFmtId="37" fontId="0" fillId="0" borderId="5" xfId="0" applyBorder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6"/>
  <sheetViews>
    <sheetView tabSelected="1" defaultGridColor="0" view="pageBreakPreview" colorId="22" zoomScale="75" zoomScaleNormal="100" zoomScaleSheetLayoutView="75" workbookViewId="0">
      <selection activeCell="G15" sqref="G15"/>
    </sheetView>
  </sheetViews>
  <sheetFormatPr defaultColWidth="11.44140625" defaultRowHeight="15"/>
  <cols>
    <col min="1" max="1" width="46.21875" style="52" customWidth="1"/>
    <col min="2" max="2" width="14.77734375" customWidth="1"/>
    <col min="3" max="3" width="14.88671875" customWidth="1"/>
    <col min="4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49"/>
      <c r="B1" s="1"/>
      <c r="C1" s="1"/>
      <c r="D1" s="1"/>
      <c r="E1" s="1"/>
      <c r="F1" s="1"/>
      <c r="G1" s="1"/>
      <c r="H1" s="1"/>
      <c r="I1" s="1"/>
      <c r="J1" s="1"/>
      <c r="K1" s="2"/>
      <c r="L1" s="100">
        <v>620910143.21000004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50"/>
      <c r="B2" s="135" t="s">
        <v>283</v>
      </c>
      <c r="C2" s="135"/>
      <c r="D2" s="135"/>
      <c r="E2" s="3"/>
      <c r="F2" s="3"/>
      <c r="G2" s="36"/>
      <c r="H2" s="3"/>
      <c r="I2" s="3"/>
      <c r="J2" s="3"/>
      <c r="K2" s="3"/>
      <c r="L2" s="100">
        <v>70143630.319999933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50"/>
      <c r="B3" s="134" t="s">
        <v>284</v>
      </c>
      <c r="C3" s="134"/>
      <c r="D3" s="3"/>
      <c r="E3" s="3"/>
      <c r="F3" s="3"/>
      <c r="G3" s="3"/>
      <c r="H3" s="3"/>
      <c r="I3" s="3"/>
      <c r="J3" s="3"/>
      <c r="K3" s="3"/>
      <c r="L3" s="117">
        <v>0.12740000000000001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29"/>
      <c r="B4" s="133" t="str">
        <f>TEXT(C22, "mmmm   yyyy")</f>
        <v>December   2013</v>
      </c>
      <c r="C4" s="133"/>
      <c r="D4" s="3"/>
      <c r="E4" s="3"/>
      <c r="F4" s="3"/>
      <c r="G4" s="3"/>
      <c r="H4" s="3"/>
      <c r="I4" s="3"/>
      <c r="J4" s="3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29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29"/>
      <c r="B6" s="136" t="str">
        <f>"General Fund Transfers by the Department of Revenue for the " &amp; VLOOKUP($H$20, MONTHS!A1:B13, 2, FALSE) &amp;  " month of the Fiscal Year"</f>
        <v>General Fund Transfers by the Department of Revenue for the 6th month of the Fiscal Year</v>
      </c>
      <c r="C6" s="136"/>
      <c r="D6" s="136"/>
      <c r="E6" s="136"/>
      <c r="F6" s="136"/>
      <c r="G6" s="136"/>
      <c r="H6" s="136"/>
      <c r="I6" s="136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29"/>
      <c r="B7" s="132" t="str">
        <f>"ending June 30, 2014 were " &amp;TEXT(I64, "$###,###,###")&amp; " which is an increase of " &amp;TEXT(D118, "$###,###,###")</f>
        <v>ending June 30, 2014 were $449,530,467 which is an increase of $74,580,473</v>
      </c>
      <c r="C7" s="132"/>
      <c r="D7" s="132"/>
      <c r="E7" s="132"/>
      <c r="F7" s="132"/>
      <c r="G7" s="132"/>
      <c r="H7" s="132"/>
      <c r="I7" s="132"/>
      <c r="J7" s="3"/>
      <c r="K7" s="3"/>
      <c r="L7" s="11" t="s">
        <v>328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29"/>
      <c r="B8" s="136" t="str">
        <f>"or "&amp;TEXT(E118,"##.##%")&amp;" from the same month of the prior year.  Transfers to all funds for the " &amp; VLOOKUP($H$20, MONTHS!A1:B13, 2, FALSE) &amp;" month of the Fiscal Year"</f>
        <v>or 19.89% from the same month of the prior year.  Transfers to all funds for the 6th month of the Fiscal Year</v>
      </c>
      <c r="C8" s="136"/>
      <c r="D8" s="136"/>
      <c r="E8" s="136"/>
      <c r="F8" s="136"/>
      <c r="G8" s="136"/>
      <c r="H8" s="136"/>
      <c r="I8" s="136"/>
      <c r="J8" s="3"/>
      <c r="K8" s="2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50"/>
      <c r="B9" s="132" t="str">
        <f>"ending June 30, 2014 were "&amp;TEXT(L1,"$###,###,###")&amp; " which is an "&amp;IF(L2&gt;0, "increase", "decrease")&amp; " of " &amp;TEXT(L2, "$##,###,###")&amp; " or " &amp;TEXT(L3, "##.##%")&amp; " of the prior year."</f>
        <v>ending June 30, 2014 were $620,910,143 which is an increase of $70,143,630 or 12.74% of the prior year.</v>
      </c>
      <c r="C9" s="132"/>
      <c r="D9" s="132"/>
      <c r="E9" s="132"/>
      <c r="F9" s="132"/>
      <c r="G9" s="132"/>
      <c r="H9" s="132"/>
      <c r="I9" s="1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29"/>
      <c r="B10" s="34"/>
      <c r="C10" s="3"/>
      <c r="D10" s="3"/>
      <c r="E10" s="3"/>
      <c r="F10" s="3"/>
      <c r="G10" s="2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50"/>
      <c r="B11" s="132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December were over the estimate by $51,624,591 or 12.97%</v>
      </c>
      <c r="C11" s="132"/>
      <c r="D11" s="132"/>
      <c r="E11" s="132"/>
      <c r="F11" s="132"/>
      <c r="G11" s="132"/>
      <c r="H11" s="132"/>
      <c r="I11" s="13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5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50"/>
      <c r="B13" s="3"/>
      <c r="C13" s="3"/>
      <c r="D13" s="3"/>
      <c r="E13" s="3"/>
      <c r="F13" s="3"/>
      <c r="G13" s="3"/>
      <c r="H13" s="3"/>
      <c r="I13" s="3"/>
      <c r="J13" s="3"/>
      <c r="K13" s="2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61" t="s">
        <v>283</v>
      </c>
      <c r="B14" s="62"/>
      <c r="C14" s="63"/>
      <c r="D14" s="45"/>
      <c r="E14" s="64"/>
      <c r="F14" s="64"/>
      <c r="G14" s="65"/>
      <c r="H14" s="64"/>
      <c r="I14" s="66"/>
      <c r="J14" s="64"/>
      <c r="K14" s="6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61" t="s">
        <v>2</v>
      </c>
      <c r="B15" s="62"/>
      <c r="C15" s="63"/>
      <c r="D15" s="45"/>
      <c r="E15" s="64"/>
      <c r="F15" s="64"/>
      <c r="G15" s="65"/>
      <c r="H15" s="64"/>
      <c r="I15" s="64"/>
      <c r="J15" s="64"/>
      <c r="K15" s="6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61" t="s">
        <v>333</v>
      </c>
      <c r="B16" s="62"/>
      <c r="C16" s="63"/>
      <c r="D16" s="45"/>
      <c r="E16" s="64"/>
      <c r="F16" s="64"/>
      <c r="G16" s="65"/>
      <c r="H16" s="64"/>
      <c r="I16" s="64"/>
      <c r="J16" s="64"/>
      <c r="K16" s="6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64"/>
      <c r="B17" s="62"/>
      <c r="C17" s="63"/>
      <c r="D17" s="45"/>
      <c r="E17" s="64"/>
      <c r="F17" s="64"/>
      <c r="G17" s="65"/>
      <c r="H17" s="64"/>
      <c r="I17" s="64"/>
      <c r="J17" s="64"/>
      <c r="K17" s="6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64"/>
      <c r="B18" s="62"/>
      <c r="C18" s="63"/>
      <c r="D18" s="45"/>
      <c r="E18" s="64"/>
      <c r="F18" s="64"/>
      <c r="G18" s="65"/>
      <c r="H18" s="45"/>
      <c r="I18" s="64"/>
      <c r="J18" s="64"/>
      <c r="K18" s="6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64"/>
      <c r="B19" s="62"/>
      <c r="C19" s="67" t="s">
        <v>5</v>
      </c>
      <c r="D19" s="68"/>
      <c r="E19" s="127"/>
      <c r="F19" s="127"/>
      <c r="G19" s="69"/>
      <c r="H19" s="128" t="s">
        <v>5</v>
      </c>
      <c r="L19" s="3"/>
      <c r="M19" s="3"/>
      <c r="AR19" s="7"/>
    </row>
    <row r="20" spans="1:255" ht="15" customHeight="1">
      <c r="A20" s="64"/>
      <c r="B20" s="70" t="s">
        <v>5</v>
      </c>
      <c r="C20" s="67" t="s">
        <v>4</v>
      </c>
      <c r="D20" s="71" t="s">
        <v>3</v>
      </c>
      <c r="E20" s="128" t="s">
        <v>3</v>
      </c>
      <c r="F20" s="128" t="s">
        <v>6</v>
      </c>
      <c r="G20" s="72" t="s">
        <v>6</v>
      </c>
      <c r="H20" s="128" t="s">
        <v>309</v>
      </c>
      <c r="I20" s="128" t="s">
        <v>309</v>
      </c>
      <c r="J20" s="128" t="s">
        <v>7</v>
      </c>
      <c r="K20" s="128" t="s">
        <v>7</v>
      </c>
      <c r="M20" s="3"/>
      <c r="AR20" s="7"/>
    </row>
    <row r="21" spans="1:255" ht="15.75">
      <c r="A21" s="64"/>
      <c r="B21" s="70" t="s">
        <v>337</v>
      </c>
      <c r="C21" s="67" t="s">
        <v>338</v>
      </c>
      <c r="D21" s="71" t="s">
        <v>338</v>
      </c>
      <c r="E21" s="71" t="s">
        <v>8</v>
      </c>
      <c r="F21" s="128" t="s">
        <v>9</v>
      </c>
      <c r="G21" s="72" t="s">
        <v>10</v>
      </c>
      <c r="H21" s="88">
        <v>2013</v>
      </c>
      <c r="I21" s="73">
        <v>2013</v>
      </c>
      <c r="J21" s="71" t="s">
        <v>11</v>
      </c>
      <c r="K21" s="71" t="s">
        <v>11</v>
      </c>
      <c r="M21" s="9"/>
      <c r="AR21" s="7"/>
    </row>
    <row r="22" spans="1:255" ht="15.75">
      <c r="A22" s="64" t="s">
        <v>12</v>
      </c>
      <c r="B22" s="74" t="s">
        <v>4</v>
      </c>
      <c r="C22" s="75">
        <v>41639</v>
      </c>
      <c r="D22" s="75">
        <v>41639</v>
      </c>
      <c r="E22" s="129" t="s">
        <v>4</v>
      </c>
      <c r="F22" s="75">
        <v>41639</v>
      </c>
      <c r="G22" s="75">
        <v>41639</v>
      </c>
      <c r="H22" s="129" t="s">
        <v>4</v>
      </c>
      <c r="I22" s="129" t="s">
        <v>3</v>
      </c>
      <c r="J22" s="129" t="s">
        <v>13</v>
      </c>
      <c r="K22" s="129" t="s">
        <v>10</v>
      </c>
      <c r="M22" s="9"/>
      <c r="AR22" s="7"/>
    </row>
    <row r="23" spans="1:255">
      <c r="A23" s="64"/>
      <c r="B23" s="76" t="s">
        <v>14</v>
      </c>
      <c r="C23" s="77"/>
      <c r="D23" s="78"/>
      <c r="E23" s="78"/>
      <c r="F23" s="130"/>
      <c r="G23" s="79"/>
      <c r="H23" s="78"/>
      <c r="I23" s="78"/>
      <c r="J23" s="78"/>
      <c r="K23" s="78"/>
      <c r="M23" s="3"/>
    </row>
    <row r="24" spans="1:255">
      <c r="A24" s="64" t="s">
        <v>15</v>
      </c>
      <c r="B24" s="45">
        <v>1946000000</v>
      </c>
      <c r="C24" s="45">
        <v>847333733</v>
      </c>
      <c r="D24" s="45">
        <v>863991690.16000009</v>
      </c>
      <c r="E24" s="80">
        <v>0.44398339679342247</v>
      </c>
      <c r="F24" s="45">
        <v>16657957.160000086</v>
      </c>
      <c r="G24" s="80">
        <v>1.9659263536012304E-2</v>
      </c>
      <c r="H24" s="45">
        <v>158463754</v>
      </c>
      <c r="I24" s="45">
        <v>163120650</v>
      </c>
      <c r="J24" s="45">
        <v>4656896</v>
      </c>
      <c r="K24" s="80">
        <v>2.9387767754132595E-2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64"/>
      <c r="B25" s="45"/>
      <c r="D25" s="45"/>
      <c r="G25" s="80"/>
      <c r="I25" s="45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64" t="s">
        <v>16</v>
      </c>
      <c r="B26">
        <v>1668400000</v>
      </c>
      <c r="C26">
        <v>837717929</v>
      </c>
      <c r="D26">
        <v>784001927.46000004</v>
      </c>
      <c r="E26" s="80">
        <v>0.46991244753056821</v>
      </c>
      <c r="F26">
        <v>-53716001.539999962</v>
      </c>
      <c r="G26" s="80">
        <v>-6.41218239224291E-2</v>
      </c>
      <c r="H26">
        <v>135086837</v>
      </c>
      <c r="I26">
        <v>137627974</v>
      </c>
      <c r="J26">
        <v>2541137</v>
      </c>
      <c r="K26" s="80">
        <v>1.8811137016998925E-2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64"/>
      <c r="D27" s="45"/>
      <c r="G27" s="80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64" t="s">
        <v>17</v>
      </c>
      <c r="B28">
        <v>464500000</v>
      </c>
      <c r="C28">
        <v>140101860</v>
      </c>
      <c r="D28">
        <v>249136422.75</v>
      </c>
      <c r="E28" s="80">
        <v>0.53635397793326156</v>
      </c>
      <c r="F28">
        <v>109034562.75</v>
      </c>
      <c r="G28" s="80">
        <v>0.77825207138577601</v>
      </c>
      <c r="H28">
        <v>40379338</v>
      </c>
      <c r="I28">
        <v>86463686</v>
      </c>
      <c r="J28">
        <v>46084348</v>
      </c>
      <c r="K28" s="80">
        <v>1.1412853771896905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64"/>
      <c r="D29" s="45"/>
      <c r="G29" s="80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64" t="s">
        <v>18</v>
      </c>
      <c r="B30">
        <v>231500000</v>
      </c>
      <c r="C30">
        <v>103874442</v>
      </c>
      <c r="D30">
        <v>113109268.24000001</v>
      </c>
      <c r="E30" s="80">
        <v>0.4885929513606912</v>
      </c>
      <c r="F30">
        <v>9234826.2400000095</v>
      </c>
      <c r="G30" s="80">
        <v>8.8903738611659733E-2</v>
      </c>
      <c r="H30">
        <v>18327487</v>
      </c>
      <c r="I30">
        <v>22197060</v>
      </c>
      <c r="J30">
        <v>3869573</v>
      </c>
      <c r="K30" s="80">
        <v>0.21113494719707071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64"/>
      <c r="D31" s="45"/>
      <c r="G31" s="80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64" t="s">
        <v>19</v>
      </c>
      <c r="B32">
        <v>187300000</v>
      </c>
      <c r="C32">
        <v>67676290</v>
      </c>
      <c r="D32">
        <v>100344965.40000001</v>
      </c>
      <c r="E32" s="80">
        <v>0.53574460971703153</v>
      </c>
      <c r="F32">
        <v>32668675.400000006</v>
      </c>
      <c r="G32" s="80">
        <v>0.48271965558395719</v>
      </c>
      <c r="H32">
        <v>254917</v>
      </c>
      <c r="I32">
        <v>0</v>
      </c>
      <c r="J32">
        <v>-254917</v>
      </c>
      <c r="K32" s="80">
        <v>-1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64"/>
      <c r="D33" s="45"/>
      <c r="G33" s="80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64" t="s">
        <v>20</v>
      </c>
      <c r="B34">
        <v>155200000</v>
      </c>
      <c r="C34">
        <v>79243638</v>
      </c>
      <c r="D34">
        <v>75883428.189999998</v>
      </c>
      <c r="E34" s="80">
        <v>0.48893961462628865</v>
      </c>
      <c r="F34">
        <v>-3360209.8100000024</v>
      </c>
      <c r="G34" s="80">
        <v>-4.240352783904245E-2</v>
      </c>
      <c r="H34">
        <v>12881142</v>
      </c>
      <c r="I34">
        <v>14521436</v>
      </c>
      <c r="J34">
        <v>1640294</v>
      </c>
      <c r="K34" s="80">
        <v>0.12734072801930141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64"/>
      <c r="D35" s="45"/>
      <c r="G35" s="80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64" t="s">
        <v>21</v>
      </c>
      <c r="B36">
        <v>69500000</v>
      </c>
      <c r="C36">
        <v>33978459</v>
      </c>
      <c r="D36">
        <v>34413304.5</v>
      </c>
      <c r="E36" s="80">
        <v>0.4951554604316547</v>
      </c>
      <c r="F36">
        <v>434845.5</v>
      </c>
      <c r="G36" s="80">
        <v>1.2797681613518729E-2</v>
      </c>
      <c r="H36">
        <v>8420782</v>
      </c>
      <c r="I36">
        <v>6080353</v>
      </c>
      <c r="J36">
        <v>-2340429</v>
      </c>
      <c r="K36" s="80">
        <v>-0.27793487588207366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64"/>
      <c r="D37" s="45"/>
      <c r="G37" s="80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64" t="s">
        <v>22</v>
      </c>
      <c r="B38">
        <v>31000000</v>
      </c>
      <c r="C38">
        <v>15930824</v>
      </c>
      <c r="D38">
        <v>15516045.299999999</v>
      </c>
      <c r="E38" s="80">
        <v>0.50051759032258059</v>
      </c>
      <c r="F38">
        <v>-414778.70000000112</v>
      </c>
      <c r="G38" s="80">
        <v>-2.603623641815396E-2</v>
      </c>
      <c r="H38">
        <v>2616838</v>
      </c>
      <c r="I38">
        <v>2248253</v>
      </c>
      <c r="J38">
        <v>-368585</v>
      </c>
      <c r="K38" s="80">
        <v>-0.14085128693484275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64"/>
      <c r="D39" s="45"/>
      <c r="G39" s="80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64" t="s">
        <v>23</v>
      </c>
      <c r="B40">
        <v>78300000</v>
      </c>
      <c r="C40">
        <v>39150000</v>
      </c>
      <c r="D40">
        <v>39873250.949999996</v>
      </c>
      <c r="E40" s="80">
        <v>0.50923692145593868</v>
      </c>
      <c r="F40">
        <v>723250.94999999553</v>
      </c>
      <c r="G40" s="80">
        <v>1.8473842911877279E-2</v>
      </c>
      <c r="H40">
        <v>6525000</v>
      </c>
      <c r="I40">
        <v>6014680</v>
      </c>
      <c r="J40">
        <v>-510320</v>
      </c>
      <c r="K40" s="80">
        <v>-7.8209961685823753E-2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64"/>
      <c r="D41" s="45"/>
      <c r="G41" s="80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64" t="s">
        <v>24</v>
      </c>
      <c r="B42">
        <v>2000000</v>
      </c>
      <c r="C42">
        <v>942919</v>
      </c>
      <c r="D42">
        <v>2283830.4699999997</v>
      </c>
      <c r="E42" s="80">
        <v>1.1419152349999999</v>
      </c>
      <c r="F42">
        <v>1340911.4699999997</v>
      </c>
      <c r="G42" s="80">
        <v>1.4220855343884256</v>
      </c>
      <c r="H42">
        <v>165081</v>
      </c>
      <c r="I42">
        <v>308360</v>
      </c>
      <c r="J42">
        <v>143279</v>
      </c>
      <c r="K42" s="80">
        <v>0.86793150029379518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64"/>
      <c r="D43" s="45"/>
      <c r="G43" s="80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64" t="s">
        <v>25</v>
      </c>
      <c r="B44">
        <v>0</v>
      </c>
      <c r="C44">
        <v>0</v>
      </c>
      <c r="D44">
        <v>4084.45</v>
      </c>
      <c r="E44" s="80">
        <v>0</v>
      </c>
      <c r="F44">
        <v>4084.45</v>
      </c>
      <c r="G44" s="80">
        <v>0</v>
      </c>
      <c r="H44">
        <v>0</v>
      </c>
      <c r="I44">
        <v>0</v>
      </c>
      <c r="J44">
        <v>0</v>
      </c>
      <c r="K44" s="80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64"/>
      <c r="D45" s="45"/>
      <c r="G45" s="80"/>
      <c r="I45">
        <v>0</v>
      </c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64" t="s">
        <v>26</v>
      </c>
      <c r="B46">
        <v>10800000</v>
      </c>
      <c r="C46">
        <v>4315080</v>
      </c>
      <c r="D46">
        <v>5198605.6899999995</v>
      </c>
      <c r="E46" s="80">
        <v>0.48135237870370368</v>
      </c>
      <c r="F46">
        <v>883525.68999999948</v>
      </c>
      <c r="G46" s="80">
        <v>0.20475302659510355</v>
      </c>
      <c r="H46">
        <v>867547</v>
      </c>
      <c r="I46">
        <v>824234</v>
      </c>
      <c r="J46">
        <v>-43313</v>
      </c>
      <c r="K46" s="80">
        <v>-4.992582534433293E-2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64"/>
      <c r="D47" s="45"/>
      <c r="G47" s="80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64" t="s">
        <v>27</v>
      </c>
      <c r="B48">
        <v>0</v>
      </c>
      <c r="C48">
        <v>0</v>
      </c>
      <c r="D48">
        <v>0</v>
      </c>
      <c r="E48" s="80">
        <v>0</v>
      </c>
      <c r="F48">
        <v>0</v>
      </c>
      <c r="G48" s="80">
        <v>0</v>
      </c>
      <c r="H48">
        <v>0</v>
      </c>
      <c r="I48">
        <v>0</v>
      </c>
      <c r="J48">
        <v>0</v>
      </c>
      <c r="K48" s="80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64"/>
      <c r="D49" s="45"/>
      <c r="G49" s="80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64" t="s">
        <v>28</v>
      </c>
      <c r="B50">
        <v>8400000</v>
      </c>
      <c r="C50">
        <v>4452026</v>
      </c>
      <c r="D50">
        <v>4319443.46</v>
      </c>
      <c r="E50" s="80">
        <v>0.51421945952380954</v>
      </c>
      <c r="F50">
        <v>-132582.54000000004</v>
      </c>
      <c r="G50" s="80">
        <v>-2.978027082501316E-2</v>
      </c>
      <c r="H50">
        <v>52357</v>
      </c>
      <c r="I50">
        <v>0</v>
      </c>
      <c r="J50">
        <v>-52357</v>
      </c>
      <c r="K50" s="80">
        <v>-1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64"/>
      <c r="D51" s="45"/>
      <c r="G51" s="80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64" t="s">
        <v>29</v>
      </c>
      <c r="B52">
        <v>0</v>
      </c>
      <c r="C52">
        <v>0</v>
      </c>
      <c r="D52">
        <v>0</v>
      </c>
      <c r="E52" s="80">
        <v>0</v>
      </c>
      <c r="F52">
        <v>0</v>
      </c>
      <c r="G52" s="80">
        <v>0</v>
      </c>
      <c r="H52">
        <v>0</v>
      </c>
      <c r="I52">
        <v>0</v>
      </c>
      <c r="J52">
        <v>0</v>
      </c>
      <c r="K52" s="80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64"/>
      <c r="D53" s="45"/>
      <c r="E53" s="80"/>
      <c r="G53" s="80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64" t="s">
        <v>203</v>
      </c>
      <c r="B54">
        <v>4300000</v>
      </c>
      <c r="C54">
        <v>2461561</v>
      </c>
      <c r="D54">
        <v>2353664</v>
      </c>
      <c r="E54" s="80">
        <v>0.54736372093023256</v>
      </c>
      <c r="F54">
        <v>-107897</v>
      </c>
      <c r="G54" s="80">
        <v>-4.3832754906337888E-2</v>
      </c>
      <c r="H54">
        <v>470565</v>
      </c>
      <c r="I54">
        <v>576232</v>
      </c>
      <c r="J54">
        <v>105667</v>
      </c>
      <c r="K54" s="80">
        <v>0.22455346232720241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64"/>
      <c r="C55" s="81"/>
      <c r="D55" s="82"/>
      <c r="G55" s="80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64" t="s">
        <v>30</v>
      </c>
      <c r="B56">
        <v>1200000</v>
      </c>
      <c r="C56" s="45">
        <v>0</v>
      </c>
      <c r="D56">
        <v>0</v>
      </c>
      <c r="E56" s="80">
        <v>0</v>
      </c>
      <c r="F56">
        <v>0</v>
      </c>
      <c r="G56" s="80">
        <v>0</v>
      </c>
      <c r="H56">
        <v>0</v>
      </c>
      <c r="I56">
        <v>0</v>
      </c>
      <c r="J56">
        <v>0</v>
      </c>
      <c r="K56" s="80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64"/>
      <c r="D57" s="45"/>
      <c r="G57" s="80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64" t="s">
        <v>31</v>
      </c>
      <c r="B58" s="131">
        <v>139300000</v>
      </c>
      <c r="C58" s="131">
        <v>69650002</v>
      </c>
      <c r="D58" s="131">
        <v>62331962.359999999</v>
      </c>
      <c r="E58" s="83">
        <v>0.44746563072505385</v>
      </c>
      <c r="F58" s="131">
        <v>-7318039.6400000006</v>
      </c>
      <c r="G58" s="83">
        <v>-0.10506876424784597</v>
      </c>
      <c r="H58" s="131">
        <v>13394231</v>
      </c>
      <c r="I58" s="131">
        <v>9547549</v>
      </c>
      <c r="J58" s="131">
        <v>-3846682</v>
      </c>
      <c r="K58" s="83">
        <v>-0.28718946238869553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64" t="s">
        <v>0</v>
      </c>
      <c r="B59" s="62"/>
      <c r="C59" s="63"/>
      <c r="D59" s="45"/>
      <c r="G59" s="80"/>
      <c r="H59" s="45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64" t="s">
        <v>204</v>
      </c>
      <c r="B60">
        <v>4997700000</v>
      </c>
      <c r="C60">
        <v>2246828763</v>
      </c>
      <c r="D60" s="84">
        <v>2352761893.3800001</v>
      </c>
      <c r="E60" s="80">
        <v>0.47076893238489709</v>
      </c>
      <c r="F60">
        <v>105933130.38000013</v>
      </c>
      <c r="G60" s="80">
        <v>4.7147843273359469E-2</v>
      </c>
      <c r="H60">
        <v>397905876</v>
      </c>
      <c r="I60">
        <v>449530467</v>
      </c>
      <c r="J60">
        <v>51624591</v>
      </c>
      <c r="K60" s="80">
        <v>0.12974071033824089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64"/>
      <c r="B61" s="45"/>
      <c r="D61" s="45"/>
      <c r="E61" s="80"/>
      <c r="G61" s="80"/>
      <c r="H61" s="45"/>
      <c r="J61" s="45"/>
      <c r="K61" s="80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64" t="s">
        <v>205</v>
      </c>
      <c r="B62" s="52">
        <v>0</v>
      </c>
      <c r="C62" s="52">
        <v>0</v>
      </c>
      <c r="D62" s="52">
        <v>0</v>
      </c>
      <c r="E62" s="85">
        <v>0</v>
      </c>
      <c r="F62" s="52">
        <v>0</v>
      </c>
      <c r="G62" s="85">
        <v>0</v>
      </c>
      <c r="H62" s="52">
        <v>0</v>
      </c>
      <c r="I62" s="52">
        <v>0</v>
      </c>
      <c r="J62" s="52">
        <v>0</v>
      </c>
      <c r="K62" s="85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64"/>
      <c r="C63" s="63"/>
      <c r="D63" s="45"/>
      <c r="G63" s="80"/>
      <c r="H63" s="45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64" t="s">
        <v>32</v>
      </c>
      <c r="B64" s="86">
        <v>4997700000</v>
      </c>
      <c r="C64" s="86">
        <v>2246828763</v>
      </c>
      <c r="D64" s="86">
        <v>2352761893.3800001</v>
      </c>
      <c r="E64" s="87">
        <v>0.47076893238489709</v>
      </c>
      <c r="F64" s="86">
        <v>105933130.38000011</v>
      </c>
      <c r="G64" s="87">
        <v>4.7147843273359462E-2</v>
      </c>
      <c r="H64" s="86">
        <v>397905876</v>
      </c>
      <c r="I64" s="86">
        <v>449530467</v>
      </c>
      <c r="J64" s="86">
        <v>51624591</v>
      </c>
      <c r="K64" s="87">
        <v>0.12974071033824089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64"/>
      <c r="C65" s="63"/>
      <c r="D65" s="45"/>
      <c r="G65" s="65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64" t="s">
        <v>33</v>
      </c>
      <c r="B66" s="62"/>
      <c r="C66" s="63" t="s">
        <v>0</v>
      </c>
      <c r="D66" s="45" t="s">
        <v>0</v>
      </c>
      <c r="E66" t="s">
        <v>0</v>
      </c>
      <c r="F66" t="s">
        <v>0</v>
      </c>
      <c r="G66" s="65" t="s">
        <v>0</v>
      </c>
      <c r="H66" t="s">
        <v>0</v>
      </c>
      <c r="J66" t="s">
        <v>0</v>
      </c>
      <c r="K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64"/>
      <c r="B67" s="62"/>
      <c r="C67" s="63"/>
      <c r="D67" s="45"/>
      <c r="G67" s="65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64"/>
      <c r="B68" s="62"/>
      <c r="C68" s="63"/>
      <c r="D68" s="45"/>
      <c r="G68" s="65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61" t="s">
        <v>283</v>
      </c>
      <c r="B69" s="62"/>
      <c r="C69" s="63"/>
      <c r="D69" s="45"/>
      <c r="G69" s="65"/>
      <c r="H69" s="66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61" t="s">
        <v>34</v>
      </c>
      <c r="B70" s="62"/>
      <c r="C70" s="63"/>
      <c r="D70" s="45"/>
      <c r="G70" s="65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61" t="s">
        <v>345</v>
      </c>
      <c r="B71" s="62"/>
      <c r="C71" s="63"/>
      <c r="D71" s="45"/>
      <c r="G71" s="65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64"/>
      <c r="B72" s="62"/>
      <c r="C72" s="63"/>
      <c r="D72" s="45"/>
      <c r="G72" s="65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64"/>
      <c r="B73" s="62"/>
      <c r="C73" s="63"/>
      <c r="D73" s="45"/>
      <c r="G73" s="65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64"/>
      <c r="B74" s="70" t="s">
        <v>309</v>
      </c>
      <c r="C74" s="67" t="s">
        <v>309</v>
      </c>
      <c r="D74" s="71" t="s">
        <v>35</v>
      </c>
      <c r="E74" s="128" t="s">
        <v>35</v>
      </c>
      <c r="F74" s="72" t="s">
        <v>339</v>
      </c>
      <c r="G74" s="72" t="s">
        <v>329</v>
      </c>
      <c r="H74" s="128" t="s">
        <v>6</v>
      </c>
      <c r="I74" s="128" t="s">
        <v>6</v>
      </c>
      <c r="J74" t="s">
        <v>36</v>
      </c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64"/>
      <c r="B75" s="88">
        <v>2013</v>
      </c>
      <c r="C75" s="73">
        <v>2012</v>
      </c>
      <c r="D75" s="71" t="s">
        <v>11</v>
      </c>
      <c r="E75" s="128" t="s">
        <v>11</v>
      </c>
      <c r="F75" s="128" t="s">
        <v>37</v>
      </c>
      <c r="G75" s="72" t="s">
        <v>37</v>
      </c>
      <c r="H75" s="128" t="s">
        <v>38</v>
      </c>
      <c r="I75" s="128" t="s">
        <v>38</v>
      </c>
      <c r="J75" t="s">
        <v>14</v>
      </c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64" t="s">
        <v>12</v>
      </c>
      <c r="B76" s="74" t="s">
        <v>3</v>
      </c>
      <c r="C76" s="89" t="s">
        <v>3</v>
      </c>
      <c r="D76" s="90" t="s">
        <v>13</v>
      </c>
      <c r="E76" s="129" t="s">
        <v>10</v>
      </c>
      <c r="F76" s="75">
        <v>41639</v>
      </c>
      <c r="G76" s="75">
        <v>41274</v>
      </c>
      <c r="H76" s="129" t="s">
        <v>13</v>
      </c>
      <c r="I76" s="129" t="s">
        <v>10</v>
      </c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64"/>
      <c r="B77" s="62"/>
      <c r="C77" s="63"/>
      <c r="D77" s="45"/>
      <c r="E77" s="45"/>
      <c r="G77" s="65"/>
      <c r="H77" s="45"/>
      <c r="I77" s="45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64" t="s">
        <v>15</v>
      </c>
      <c r="B78" s="45">
        <v>163120650</v>
      </c>
      <c r="C78" s="91">
        <v>153802580</v>
      </c>
      <c r="D78" s="45">
        <v>9318070</v>
      </c>
      <c r="E78" s="80">
        <v>6.0584614380330942E-2</v>
      </c>
      <c r="F78" s="91">
        <v>863991690.16000009</v>
      </c>
      <c r="G78" s="45">
        <v>823653216.94000006</v>
      </c>
      <c r="H78" s="45">
        <v>40338473.220000029</v>
      </c>
      <c r="I78" s="80">
        <v>4.8975069107195061E-2</v>
      </c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64"/>
      <c r="D79" s="45"/>
      <c r="G79" s="82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64" t="s">
        <v>16</v>
      </c>
      <c r="B80">
        <v>137627974</v>
      </c>
      <c r="C80">
        <v>122560084</v>
      </c>
      <c r="D80">
        <v>15067890</v>
      </c>
      <c r="E80" s="80">
        <v>0.12294288244776333</v>
      </c>
      <c r="F80">
        <v>784001927.46000004</v>
      </c>
      <c r="G80" s="82">
        <v>773267040.37</v>
      </c>
      <c r="H80">
        <v>10734887.090000033</v>
      </c>
      <c r="I80" s="80">
        <v>1.3882509572454432E-2</v>
      </c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64"/>
      <c r="G81" s="82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64" t="s">
        <v>17</v>
      </c>
      <c r="B82">
        <v>86463686</v>
      </c>
      <c r="C82">
        <v>38140614</v>
      </c>
      <c r="D82">
        <v>48323072</v>
      </c>
      <c r="E82" s="80">
        <v>1.2669715280409486</v>
      </c>
      <c r="F82">
        <v>249136422.75</v>
      </c>
      <c r="G82" s="82">
        <v>128490956.99000001</v>
      </c>
      <c r="H82">
        <v>120645465.75999999</v>
      </c>
      <c r="I82" s="80">
        <v>0.93894129661894721</v>
      </c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64"/>
      <c r="G83" s="82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64" t="s">
        <v>18</v>
      </c>
      <c r="B84">
        <v>22197060</v>
      </c>
      <c r="C84">
        <v>20960654</v>
      </c>
      <c r="D84">
        <v>1236406</v>
      </c>
      <c r="E84" s="80">
        <v>5.8986995348523003E-2</v>
      </c>
      <c r="F84">
        <v>113109268.24000001</v>
      </c>
      <c r="G84" s="82">
        <v>103160066.08</v>
      </c>
      <c r="H84">
        <v>9949202.1600000113</v>
      </c>
      <c r="I84" s="80">
        <v>9.6444317438537375E-2</v>
      </c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64"/>
      <c r="G85" s="82"/>
      <c r="I85" s="80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64" t="s">
        <v>19</v>
      </c>
      <c r="B86">
        <v>0</v>
      </c>
      <c r="C86">
        <v>385384</v>
      </c>
      <c r="D86">
        <v>-385384</v>
      </c>
      <c r="E86" s="80">
        <v>-1</v>
      </c>
      <c r="F86">
        <v>100344965.40000001</v>
      </c>
      <c r="G86" s="82">
        <v>68709966.829999983</v>
      </c>
      <c r="H86">
        <v>31634998.570000023</v>
      </c>
      <c r="I86" s="80">
        <v>0.46041353284699338</v>
      </c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64"/>
      <c r="G87" s="82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64" t="s">
        <v>20</v>
      </c>
      <c r="B88">
        <v>14521436</v>
      </c>
      <c r="C88">
        <v>12498010</v>
      </c>
      <c r="D88">
        <v>2023426</v>
      </c>
      <c r="E88" s="80">
        <v>0.16189985445682953</v>
      </c>
      <c r="F88">
        <v>75883428.189999998</v>
      </c>
      <c r="G88" s="82">
        <v>76886646.590000004</v>
      </c>
      <c r="H88">
        <v>-1003218.400000006</v>
      </c>
      <c r="I88" s="80">
        <v>-1.3048018667658813E-2</v>
      </c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64"/>
      <c r="G89" s="82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64" t="s">
        <v>21</v>
      </c>
      <c r="B90">
        <v>6080353</v>
      </c>
      <c r="C90">
        <v>6685518</v>
      </c>
      <c r="D90">
        <v>-605165</v>
      </c>
      <c r="E90" s="80">
        <v>-9.0518790017467612E-2</v>
      </c>
      <c r="F90">
        <v>34413304.5</v>
      </c>
      <c r="G90" s="82">
        <v>33832867.909999996</v>
      </c>
      <c r="H90">
        <v>580436.59000000358</v>
      </c>
      <c r="I90" s="80">
        <v>1.715599728477182E-2</v>
      </c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64"/>
      <c r="G91" s="82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64" t="s">
        <v>22</v>
      </c>
      <c r="B92">
        <v>2248253</v>
      </c>
      <c r="C92">
        <v>2492060</v>
      </c>
      <c r="D92">
        <v>-243807</v>
      </c>
      <c r="E92" s="80">
        <v>-9.7833519257160745E-2</v>
      </c>
      <c r="F92">
        <v>15516045.299999999</v>
      </c>
      <c r="G92" s="82">
        <v>15862845.9</v>
      </c>
      <c r="H92">
        <v>-346800.60000000149</v>
      </c>
      <c r="I92" s="80">
        <v>-2.1862445250130147E-2</v>
      </c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64"/>
      <c r="G93" s="82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64" t="s">
        <v>23</v>
      </c>
      <c r="B94">
        <v>6014680</v>
      </c>
      <c r="C94">
        <v>5946187</v>
      </c>
      <c r="D94">
        <v>68493</v>
      </c>
      <c r="E94" s="80">
        <v>1.1518810289686482E-2</v>
      </c>
      <c r="F94">
        <v>39873250.949999996</v>
      </c>
      <c r="G94" s="82">
        <v>38424151.189999998</v>
      </c>
      <c r="H94">
        <v>1449099.7599999979</v>
      </c>
      <c r="I94" s="80">
        <v>3.7713253647022153E-2</v>
      </c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64"/>
      <c r="G95" s="82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64" t="s">
        <v>24</v>
      </c>
      <c r="B96">
        <v>308360</v>
      </c>
      <c r="C96">
        <v>462902</v>
      </c>
      <c r="D96">
        <v>-154542</v>
      </c>
      <c r="E96" s="80">
        <v>-0.33385468198452373</v>
      </c>
      <c r="F96">
        <v>2283830.4699999997</v>
      </c>
      <c r="G96">
        <v>3230229.43</v>
      </c>
      <c r="H96">
        <v>-946398.96000000043</v>
      </c>
      <c r="I96" s="80">
        <v>-0.29298196320377168</v>
      </c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64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64" t="s">
        <v>25</v>
      </c>
      <c r="B98">
        <v>0</v>
      </c>
      <c r="C98">
        <v>0</v>
      </c>
      <c r="D98">
        <v>0</v>
      </c>
      <c r="E98" s="80">
        <v>0</v>
      </c>
      <c r="F98">
        <v>4084.45</v>
      </c>
      <c r="G98">
        <v>1504680.97</v>
      </c>
      <c r="H98">
        <v>-1500596.52</v>
      </c>
      <c r="I98" s="80">
        <v>-0.99728550431524365</v>
      </c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64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64" t="s">
        <v>26</v>
      </c>
      <c r="B100">
        <v>824234</v>
      </c>
      <c r="C100">
        <v>631415</v>
      </c>
      <c r="D100">
        <v>192819</v>
      </c>
      <c r="E100" s="80">
        <v>0.30537602052532803</v>
      </c>
      <c r="F100">
        <v>5198605.6899999995</v>
      </c>
      <c r="G100">
        <v>3143946.5</v>
      </c>
      <c r="H100">
        <v>2054659.1899999995</v>
      </c>
      <c r="I100" s="80">
        <v>0.65352867486771782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64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64" t="s">
        <v>27</v>
      </c>
      <c r="B102">
        <v>0</v>
      </c>
      <c r="C102">
        <v>0</v>
      </c>
      <c r="D102">
        <v>0</v>
      </c>
      <c r="E102" s="80">
        <v>0</v>
      </c>
      <c r="F102">
        <v>0</v>
      </c>
      <c r="G102">
        <v>0</v>
      </c>
      <c r="H102">
        <v>0</v>
      </c>
      <c r="I102" s="80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64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64" t="s">
        <v>28</v>
      </c>
      <c r="B104">
        <v>0</v>
      </c>
      <c r="C104">
        <v>0</v>
      </c>
      <c r="D104">
        <v>0</v>
      </c>
      <c r="E104" s="80">
        <v>1</v>
      </c>
      <c r="F104">
        <v>4319443.46</v>
      </c>
      <c r="G104">
        <v>4801131.330000001</v>
      </c>
      <c r="H104">
        <v>-481687.87000000104</v>
      </c>
      <c r="I104" s="80">
        <v>-0.10032799290245638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64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64" t="s">
        <v>29</v>
      </c>
      <c r="B106">
        <v>0</v>
      </c>
      <c r="C106">
        <v>0</v>
      </c>
      <c r="D106">
        <v>0</v>
      </c>
      <c r="E106" s="80">
        <v>0</v>
      </c>
      <c r="F106">
        <v>0</v>
      </c>
      <c r="G106">
        <v>0</v>
      </c>
      <c r="H106">
        <v>0</v>
      </c>
      <c r="I106" s="80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64"/>
      <c r="E107" s="80"/>
      <c r="G107" s="82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64" t="s">
        <v>203</v>
      </c>
      <c r="B108">
        <v>576232</v>
      </c>
      <c r="C108">
        <v>528721</v>
      </c>
      <c r="D108">
        <v>47511</v>
      </c>
      <c r="E108" s="80">
        <v>8.9860247654244871E-2</v>
      </c>
      <c r="F108">
        <v>2353664</v>
      </c>
      <c r="G108" s="82">
        <v>2615501.79</v>
      </c>
      <c r="H108">
        <v>-261837.79000000004</v>
      </c>
      <c r="I108" s="80">
        <v>-0.10010996398515179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64"/>
      <c r="G109" s="82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64" t="s">
        <v>30</v>
      </c>
      <c r="B110">
        <v>0</v>
      </c>
      <c r="C110">
        <v>0</v>
      </c>
      <c r="D110">
        <v>0</v>
      </c>
      <c r="E110" s="80">
        <v>0</v>
      </c>
      <c r="F110">
        <v>0</v>
      </c>
      <c r="G110">
        <v>0</v>
      </c>
      <c r="H110">
        <v>0</v>
      </c>
      <c r="I110" s="80">
        <v>0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64"/>
      <c r="G111" s="82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64" t="s">
        <v>31</v>
      </c>
      <c r="B112" s="131">
        <v>9547549</v>
      </c>
      <c r="C112" s="131">
        <v>9855865</v>
      </c>
      <c r="D112" s="131">
        <v>-308316</v>
      </c>
      <c r="E112" s="83">
        <v>-3.1282490172095501E-2</v>
      </c>
      <c r="F112" s="131">
        <v>62331962.359999999</v>
      </c>
      <c r="G112" s="92">
        <v>67337851.689999998</v>
      </c>
      <c r="H112" s="131">
        <v>-5005889.3299999982</v>
      </c>
      <c r="I112" s="83">
        <v>-7.4339902511968578E-2</v>
      </c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64"/>
      <c r="D113" s="45"/>
      <c r="G113" s="82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64" t="s">
        <v>204</v>
      </c>
      <c r="B114">
        <v>449530467</v>
      </c>
      <c r="C114">
        <v>374949994</v>
      </c>
      <c r="D114">
        <v>74580473</v>
      </c>
      <c r="E114" s="80">
        <v>0.19890778555393177</v>
      </c>
      <c r="F114">
        <v>2352761893.3800001</v>
      </c>
      <c r="G114" s="82">
        <v>2144921100.51</v>
      </c>
      <c r="H114">
        <v>207840792.87000006</v>
      </c>
      <c r="I114" s="80">
        <v>9.6899038766778675E-2</v>
      </c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64"/>
      <c r="B115" s="45"/>
      <c r="D115" s="45"/>
      <c r="G115" s="82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64" t="s">
        <v>205</v>
      </c>
      <c r="B116">
        <v>0</v>
      </c>
      <c r="C116">
        <v>0</v>
      </c>
      <c r="D116">
        <v>0</v>
      </c>
      <c r="E116" s="80">
        <v>0</v>
      </c>
      <c r="F116">
        <v>0</v>
      </c>
      <c r="G116">
        <v>0</v>
      </c>
      <c r="H116">
        <v>0</v>
      </c>
      <c r="I116" s="80">
        <v>0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64"/>
      <c r="D117" s="45"/>
      <c r="G117" s="82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64" t="s">
        <v>32</v>
      </c>
      <c r="B118" s="86">
        <v>449530467</v>
      </c>
      <c r="C118" s="86">
        <v>374949994</v>
      </c>
      <c r="D118" s="86">
        <v>74580473</v>
      </c>
      <c r="E118" s="87">
        <v>0.19890778555393177</v>
      </c>
      <c r="F118" s="93">
        <v>2352761893.3800001</v>
      </c>
      <c r="G118" s="93">
        <v>2144921100.51</v>
      </c>
      <c r="H118" s="86">
        <v>207840792.87000006</v>
      </c>
      <c r="I118" s="87">
        <v>9.6899038766778675E-2</v>
      </c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64"/>
      <c r="B119" s="62"/>
      <c r="C119" s="63"/>
      <c r="D119" s="45"/>
      <c r="E119" s="64"/>
      <c r="F119" s="64"/>
      <c r="G119" s="65"/>
      <c r="H119" s="64"/>
      <c r="I119" s="64"/>
      <c r="J119" s="64"/>
      <c r="K119" s="64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64" t="s">
        <v>33</v>
      </c>
      <c r="B120" s="62"/>
      <c r="C120" s="63"/>
      <c r="D120" s="45"/>
      <c r="E120" s="64"/>
      <c r="F120" s="64"/>
      <c r="G120" s="65"/>
      <c r="H120" s="64"/>
      <c r="I120" s="64"/>
      <c r="J120" s="64"/>
      <c r="K120" s="6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60"/>
      <c r="B121" s="56"/>
      <c r="C121" s="59"/>
      <c r="D121" s="57"/>
      <c r="E121" s="3"/>
      <c r="F121" s="12"/>
      <c r="G121" s="5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60"/>
      <c r="B122" s="56"/>
      <c r="C122" s="59"/>
      <c r="D122" s="57"/>
      <c r="E122" s="3"/>
      <c r="F122" s="12"/>
      <c r="G122" s="5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52" t="s">
        <v>40</v>
      </c>
      <c r="H123" s="38"/>
      <c r="I123" s="38"/>
      <c r="J123" s="38"/>
      <c r="K123" s="38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52" t="s">
        <v>285</v>
      </c>
      <c r="H124" s="38"/>
      <c r="I124" s="38"/>
      <c r="J124" s="38"/>
      <c r="K124" s="38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95" t="s">
        <v>341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95" t="s">
        <v>330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96" t="s">
        <v>340</v>
      </c>
      <c r="E128" s="96" t="s">
        <v>331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44" t="s">
        <v>309</v>
      </c>
      <c r="C129" s="44" t="s">
        <v>309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28">
        <v>2013</v>
      </c>
      <c r="C130" s="28">
        <v>2012</v>
      </c>
      <c r="D130" s="97">
        <v>41820</v>
      </c>
      <c r="E130" s="41">
        <v>41455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94" t="s">
        <v>256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42">
        <v>163120650.04000002</v>
      </c>
      <c r="C133" s="42">
        <v>153802580.41</v>
      </c>
      <c r="D133" s="19">
        <v>863991687.6099999</v>
      </c>
      <c r="E133" s="19">
        <v>823653220.47000003</v>
      </c>
      <c r="F133" s="19">
        <v>40338467.139999866</v>
      </c>
      <c r="G133" s="20">
        <v>4.8999999999999932E-2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257</v>
      </c>
      <c r="B134" s="98">
        <v>1666666</v>
      </c>
      <c r="C134" s="98">
        <v>1666666</v>
      </c>
      <c r="D134" s="119">
        <v>9999996</v>
      </c>
      <c r="E134" s="119">
        <v>9999996</v>
      </c>
      <c r="F134" s="119">
        <v>0</v>
      </c>
      <c r="G134" s="20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98">
        <v>33283568.380000003</v>
      </c>
      <c r="C135" s="98">
        <v>32052355.470000003</v>
      </c>
      <c r="D135" s="120">
        <v>201938149.18000004</v>
      </c>
      <c r="E135" s="120">
        <v>194954347.00999999</v>
      </c>
      <c r="F135" s="119">
        <v>6983802.1700000465</v>
      </c>
      <c r="G135" s="20">
        <v>3.5800000000000054E-2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2" t="s">
        <v>258</v>
      </c>
      <c r="B136" s="98">
        <v>550764.68999999994</v>
      </c>
      <c r="C136" s="98">
        <v>0</v>
      </c>
      <c r="D136" s="120">
        <v>1059317.77</v>
      </c>
      <c r="E136" s="120">
        <v>0</v>
      </c>
      <c r="F136" s="119">
        <v>1059317.77</v>
      </c>
      <c r="G136" s="20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259</v>
      </c>
      <c r="B137" s="98">
        <v>343334.84</v>
      </c>
      <c r="C137" s="98">
        <v>836180</v>
      </c>
      <c r="D137" s="119">
        <v>1792764.2300000002</v>
      </c>
      <c r="E137" s="119">
        <v>3369357</v>
      </c>
      <c r="F137" s="119">
        <v>-1576592.7699999998</v>
      </c>
      <c r="G137" s="20">
        <v>-0.46789999999999998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260</v>
      </c>
      <c r="B138" s="98">
        <v>5266429.59</v>
      </c>
      <c r="C138" s="98">
        <v>5007158.62</v>
      </c>
      <c r="D138" s="119">
        <v>30996851.580000002</v>
      </c>
      <c r="E138" s="119">
        <v>29912959.059999999</v>
      </c>
      <c r="F138" s="119">
        <v>1083892.5200000033</v>
      </c>
      <c r="G138" s="20">
        <v>3.620000000000001E-2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261</v>
      </c>
      <c r="B139" s="98">
        <v>21080175.41</v>
      </c>
      <c r="C139" s="98">
        <v>20048521.68</v>
      </c>
      <c r="D139" s="119">
        <v>124104960.17</v>
      </c>
      <c r="E139" s="119">
        <v>119770643.24000001</v>
      </c>
      <c r="F139" s="119">
        <v>4334316.9299999923</v>
      </c>
      <c r="G139" s="20">
        <v>3.620000000000001E-2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262</v>
      </c>
      <c r="B140" s="98">
        <v>8974.9500000000007</v>
      </c>
      <c r="C140" s="98">
        <v>239240.23</v>
      </c>
      <c r="D140" s="119">
        <v>16364.420000000002</v>
      </c>
      <c r="E140" s="119">
        <v>291879.51</v>
      </c>
      <c r="F140" s="119">
        <v>-275515.09000000003</v>
      </c>
      <c r="G140" s="20">
        <v>-0.94389999999999996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263</v>
      </c>
      <c r="B141" s="98">
        <v>14908797.529999999</v>
      </c>
      <c r="C141" s="98">
        <v>12789617.77</v>
      </c>
      <c r="D141" s="119">
        <v>87029215.75</v>
      </c>
      <c r="E141" s="119">
        <v>78665105.409999996</v>
      </c>
      <c r="F141" s="119">
        <v>8364110.3400000036</v>
      </c>
      <c r="G141" s="20">
        <v>0.10630000000000006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264</v>
      </c>
      <c r="B142" s="98">
        <v>9986.24</v>
      </c>
      <c r="C142" s="98">
        <v>23442.74</v>
      </c>
      <c r="D142" s="119">
        <v>114715.14</v>
      </c>
      <c r="E142" s="119">
        <v>220874.21</v>
      </c>
      <c r="F142" s="119">
        <v>-106159.06999999999</v>
      </c>
      <c r="G142" s="20">
        <v>-0.48060000000000003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265</v>
      </c>
      <c r="B143" s="98">
        <v>652771.94999999995</v>
      </c>
      <c r="C143" s="98">
        <v>693497.23</v>
      </c>
      <c r="D143" s="119">
        <v>4101361.34</v>
      </c>
      <c r="E143" s="119">
        <v>4569417.91</v>
      </c>
      <c r="F143" s="119">
        <v>-468056.5700000003</v>
      </c>
      <c r="G143" s="20">
        <v>-0.10240000000000005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266</v>
      </c>
      <c r="B144" s="98">
        <v>67686.14</v>
      </c>
      <c r="C144" s="98">
        <v>64998</v>
      </c>
      <c r="D144" s="119">
        <v>439156.31</v>
      </c>
      <c r="E144" s="119">
        <v>437582</v>
      </c>
      <c r="F144" s="119">
        <v>1574.3099999999977</v>
      </c>
      <c r="G144" s="20">
        <v>3.6000000000000476E-3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217</v>
      </c>
      <c r="B145" s="98">
        <v>0</v>
      </c>
      <c r="C145" s="98">
        <v>0</v>
      </c>
      <c r="D145" s="119">
        <v>0</v>
      </c>
      <c r="E145" s="119">
        <v>0</v>
      </c>
      <c r="F145" s="119">
        <v>0</v>
      </c>
      <c r="G145" s="20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267</v>
      </c>
      <c r="B146" s="98">
        <v>0</v>
      </c>
      <c r="C146" s="98">
        <v>150000</v>
      </c>
      <c r="D146" s="119">
        <v>0</v>
      </c>
      <c r="E146" s="119">
        <v>900000</v>
      </c>
      <c r="F146" s="119">
        <v>-900000</v>
      </c>
      <c r="G146" s="20">
        <v>-1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268</v>
      </c>
      <c r="B147" s="98">
        <v>7633.02</v>
      </c>
      <c r="C147" s="98">
        <v>218764</v>
      </c>
      <c r="D147" s="119">
        <v>1000717.99</v>
      </c>
      <c r="E147" s="119">
        <v>1629231</v>
      </c>
      <c r="F147" s="119">
        <v>-628513.01</v>
      </c>
      <c r="G147" s="20">
        <v>-0.38580000000000003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2" t="s">
        <v>296</v>
      </c>
      <c r="B148" s="98">
        <v>29925.1</v>
      </c>
      <c r="C148" s="98">
        <v>33944.800000000003</v>
      </c>
      <c r="D148" s="119">
        <v>182803.43000000002</v>
      </c>
      <c r="E148" s="119">
        <v>201428.8</v>
      </c>
      <c r="F148" s="119">
        <v>-18625.369999999966</v>
      </c>
      <c r="G148" s="20">
        <v>-9.2500000000000027E-2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99">
        <v>250000</v>
      </c>
      <c r="C149" s="99">
        <v>250000</v>
      </c>
      <c r="D149" s="121">
        <v>1500000</v>
      </c>
      <c r="E149" s="121">
        <v>1500000</v>
      </c>
      <c r="F149" s="121">
        <v>0</v>
      </c>
      <c r="G149" s="21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269</v>
      </c>
      <c r="B150" s="42">
        <v>241247363.88</v>
      </c>
      <c r="C150" s="42">
        <v>227876966.95000002</v>
      </c>
      <c r="D150" s="19">
        <v>1328268060.9200001</v>
      </c>
      <c r="E150" s="19">
        <v>1270076041.6200001</v>
      </c>
      <c r="F150" s="19">
        <v>58192019.299999915</v>
      </c>
      <c r="G150" s="20">
        <v>4.5800000000000063E-2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00"/>
      <c r="C151" s="100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94" t="s">
        <v>270</v>
      </c>
      <c r="B152" s="100"/>
      <c r="C152" s="100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42">
        <v>22197060.060000002</v>
      </c>
      <c r="C153" s="42">
        <v>20960653.740000002</v>
      </c>
      <c r="D153" s="19">
        <v>113109270.5</v>
      </c>
      <c r="E153" s="19">
        <v>103160065.09</v>
      </c>
      <c r="F153" s="19">
        <v>9949205.4099999964</v>
      </c>
      <c r="G153" s="20">
        <v>9.6400000000000041E-2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271</v>
      </c>
      <c r="B154" s="98">
        <v>3607683.78</v>
      </c>
      <c r="C154" s="98">
        <v>2820320.96</v>
      </c>
      <c r="D154" s="119">
        <v>17346923.02</v>
      </c>
      <c r="E154" s="119">
        <v>16363895.559999999</v>
      </c>
      <c r="F154" s="119">
        <v>983027.46000000089</v>
      </c>
      <c r="G154" s="20">
        <v>6.0100000000000042E-2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260</v>
      </c>
      <c r="B155" s="98">
        <v>616373.35</v>
      </c>
      <c r="C155" s="98">
        <v>576857.18999999994</v>
      </c>
      <c r="D155" s="119">
        <v>3319774.9499999997</v>
      </c>
      <c r="E155" s="119">
        <v>3069622.51</v>
      </c>
      <c r="F155" s="119">
        <v>250152.43999999994</v>
      </c>
      <c r="G155" s="20">
        <v>8.1499999999999906E-2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217</v>
      </c>
      <c r="B156" s="98">
        <v>0</v>
      </c>
      <c r="C156" s="98">
        <v>0</v>
      </c>
      <c r="D156" s="119">
        <v>0</v>
      </c>
      <c r="E156" s="119">
        <v>0</v>
      </c>
      <c r="F156" s="119">
        <v>0</v>
      </c>
      <c r="G156" s="20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261</v>
      </c>
      <c r="B157" s="99">
        <v>2467544.9</v>
      </c>
      <c r="C157" s="99">
        <v>2309719.91</v>
      </c>
      <c r="D157" s="121">
        <v>13291952.24</v>
      </c>
      <c r="E157" s="121">
        <v>12290681.83</v>
      </c>
      <c r="F157" s="121">
        <v>1001270.4100000001</v>
      </c>
      <c r="G157" s="21">
        <v>8.1499999999999906E-2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272</v>
      </c>
      <c r="B158" s="42">
        <v>28888662.090000004</v>
      </c>
      <c r="C158" s="42">
        <v>26667551.800000004</v>
      </c>
      <c r="D158" s="19">
        <v>147067920.71000001</v>
      </c>
      <c r="E158" s="19">
        <v>134884264.99000001</v>
      </c>
      <c r="F158" s="19">
        <v>12183655.719999997</v>
      </c>
      <c r="G158" s="20">
        <v>9.0300000000000047E-2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00"/>
      <c r="C159" s="100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94" t="s">
        <v>273</v>
      </c>
      <c r="B160" s="100"/>
      <c r="C160" s="100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42">
        <v>137627973.84</v>
      </c>
      <c r="C161" s="42">
        <v>122560084.55000001</v>
      </c>
      <c r="D161" s="19">
        <v>784001927.30000007</v>
      </c>
      <c r="E161" s="19">
        <v>773267040.97000003</v>
      </c>
      <c r="F161" s="19">
        <v>10734886.330000043</v>
      </c>
      <c r="G161" s="20">
        <v>1.3900000000000023E-2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274</v>
      </c>
      <c r="B162" s="101">
        <v>0</v>
      </c>
      <c r="C162" s="101">
        <v>0</v>
      </c>
      <c r="D162" s="122">
        <v>0</v>
      </c>
      <c r="E162" s="122">
        <v>0</v>
      </c>
      <c r="F162" s="122">
        <v>0</v>
      </c>
      <c r="G162" s="20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275</v>
      </c>
      <c r="B163" s="101">
        <v>0</v>
      </c>
      <c r="C163" s="101">
        <v>0</v>
      </c>
      <c r="D163" s="122">
        <v>7853304.5899999999</v>
      </c>
      <c r="E163" s="122">
        <v>-8290189.8899999997</v>
      </c>
      <c r="F163" s="122">
        <v>16143494.48</v>
      </c>
      <c r="G163" s="32">
        <v>-1.9473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295</v>
      </c>
      <c r="B164" s="101">
        <v>0</v>
      </c>
      <c r="C164" s="101">
        <v>0</v>
      </c>
      <c r="D164" s="122">
        <v>17995</v>
      </c>
      <c r="E164" s="122">
        <v>60000</v>
      </c>
      <c r="F164" s="122">
        <v>-42005</v>
      </c>
      <c r="G164" s="32">
        <v>-0.70009999999999994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287</v>
      </c>
      <c r="B165" s="101">
        <v>123425.17000000001</v>
      </c>
      <c r="C165" s="101">
        <v>46193.66</v>
      </c>
      <c r="D165" s="122">
        <v>281978.46999999997</v>
      </c>
      <c r="E165" s="122">
        <v>860017.83000000007</v>
      </c>
      <c r="F165" s="122">
        <v>-578039.3600000001</v>
      </c>
      <c r="G165" s="32">
        <v>-0.67209999999999992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2" t="s">
        <v>288</v>
      </c>
      <c r="B166" s="101">
        <v>0</v>
      </c>
      <c r="C166" s="101">
        <v>0</v>
      </c>
      <c r="D166" s="122">
        <v>1954931</v>
      </c>
      <c r="E166" s="122">
        <v>240000</v>
      </c>
      <c r="F166" s="122">
        <v>1714931</v>
      </c>
      <c r="G166" s="32">
        <v>7.1455000000000002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276</v>
      </c>
      <c r="B167" s="99">
        <v>6124600.6200000001</v>
      </c>
      <c r="C167" s="99">
        <v>8702203.7100000009</v>
      </c>
      <c r="D167" s="35">
        <v>75857334.549999997</v>
      </c>
      <c r="E167" s="35">
        <v>6394919.830000001</v>
      </c>
      <c r="F167" s="35">
        <v>69462414.719999999</v>
      </c>
      <c r="G167" s="21">
        <v>10.8621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277</v>
      </c>
      <c r="B168" s="42">
        <v>143875999.63</v>
      </c>
      <c r="C168" s="42">
        <v>131308481.92000002</v>
      </c>
      <c r="D168" s="19">
        <v>869967470.91000009</v>
      </c>
      <c r="E168" s="19">
        <v>772531788.74000013</v>
      </c>
      <c r="F168" s="19">
        <v>97435682.170000046</v>
      </c>
      <c r="G168" s="20">
        <v>0.1261000000000001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00"/>
      <c r="C169" s="100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94" t="s">
        <v>278</v>
      </c>
      <c r="B170" s="42"/>
      <c r="C170" s="42"/>
      <c r="D170" s="19"/>
      <c r="E170" s="19"/>
      <c r="F170" s="19"/>
      <c r="G170" s="20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42">
        <v>86463686.210000008</v>
      </c>
      <c r="C171" s="42">
        <v>38140613.960000001</v>
      </c>
      <c r="D171" s="19">
        <v>249136422.96000001</v>
      </c>
      <c r="E171" s="19">
        <v>128490956.95000002</v>
      </c>
      <c r="F171" s="19">
        <v>120645466.00999999</v>
      </c>
      <c r="G171" s="20">
        <v>0.93890000000000007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276</v>
      </c>
      <c r="B172" s="99">
        <v>3086014.0899999994</v>
      </c>
      <c r="C172" s="99">
        <v>8807115.2899999991</v>
      </c>
      <c r="D172" s="121">
        <v>26474178.09</v>
      </c>
      <c r="E172" s="121">
        <v>37299145.779999994</v>
      </c>
      <c r="F172" s="121">
        <v>-10824967.689999994</v>
      </c>
      <c r="G172" s="21">
        <v>-0.29020000000000001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279</v>
      </c>
      <c r="B173" s="42">
        <v>89549700.300000012</v>
      </c>
      <c r="C173" s="42">
        <v>46947729.25</v>
      </c>
      <c r="D173" s="19">
        <v>275610601.05000001</v>
      </c>
      <c r="E173" s="19">
        <v>165790102.73000002</v>
      </c>
      <c r="F173" s="19">
        <v>109820498.31999999</v>
      </c>
      <c r="G173" s="20">
        <v>0.6624000000000001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100"/>
      <c r="C174" s="100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94" t="s">
        <v>280</v>
      </c>
      <c r="B175" s="100"/>
      <c r="C175" s="100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42">
        <v>6014679.9000000004</v>
      </c>
      <c r="C176" s="42">
        <v>5946186.4199999999</v>
      </c>
      <c r="D176" s="19">
        <v>39873251.989999995</v>
      </c>
      <c r="E176" s="19">
        <v>38424149.32</v>
      </c>
      <c r="F176" s="19">
        <v>1449102.6699999943</v>
      </c>
      <c r="G176" s="20">
        <v>3.7700000000000067E-2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215</v>
      </c>
      <c r="B177" s="102">
        <v>0</v>
      </c>
      <c r="C177" s="102">
        <v>0</v>
      </c>
      <c r="D177" s="119">
        <v>0</v>
      </c>
      <c r="E177" s="119">
        <v>0</v>
      </c>
      <c r="F177" s="119">
        <v>0</v>
      </c>
      <c r="G177" s="20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216</v>
      </c>
      <c r="B178" s="102">
        <v>0</v>
      </c>
      <c r="C178" s="102">
        <v>0</v>
      </c>
      <c r="D178" s="119">
        <v>0</v>
      </c>
      <c r="E178" s="119">
        <v>0</v>
      </c>
      <c r="F178" s="119">
        <v>0</v>
      </c>
      <c r="G178" s="20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217</v>
      </c>
      <c r="B179" s="102">
        <v>0</v>
      </c>
      <c r="C179" s="102">
        <v>0</v>
      </c>
      <c r="D179" s="119">
        <v>0</v>
      </c>
      <c r="E179" s="119">
        <v>0</v>
      </c>
      <c r="F179" s="119">
        <v>0</v>
      </c>
      <c r="G179" s="20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99">
        <v>923358.04</v>
      </c>
      <c r="C180" s="99">
        <v>1249257.44</v>
      </c>
      <c r="D180" s="121">
        <v>7424696.0100000007</v>
      </c>
      <c r="E180" s="121">
        <v>7683882.1400000006</v>
      </c>
      <c r="F180" s="121">
        <v>-259186.12999999989</v>
      </c>
      <c r="G180" s="21">
        <v>-3.3699999999999952E-2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42">
        <v>6938037.9400000004</v>
      </c>
      <c r="C181" s="42">
        <v>7195443.8599999994</v>
      </c>
      <c r="D181" s="19">
        <v>47297947.999999993</v>
      </c>
      <c r="E181" s="19">
        <v>46108031.460000001</v>
      </c>
      <c r="F181" s="19">
        <v>1189916.5399999944</v>
      </c>
      <c r="G181" s="20">
        <v>2.5800000000000045E-2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98" t="s">
        <v>0</v>
      </c>
      <c r="C182" s="98" t="s">
        <v>0</v>
      </c>
      <c r="D182" s="11"/>
      <c r="E182" s="11"/>
      <c r="F182" s="11"/>
      <c r="G182" s="20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94" t="s">
        <v>49</v>
      </c>
      <c r="B183" s="98"/>
      <c r="C183" s="98"/>
      <c r="D183" s="11"/>
      <c r="E183" s="11"/>
      <c r="F183" s="11"/>
      <c r="G183" s="20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42">
        <v>308361.67</v>
      </c>
      <c r="C184" s="42">
        <v>462902.7</v>
      </c>
      <c r="D184" s="19">
        <v>2283834.4900000002</v>
      </c>
      <c r="E184" s="19">
        <v>3230227.8200000003</v>
      </c>
      <c r="F184" s="19">
        <v>-946393.33000000007</v>
      </c>
      <c r="G184" s="20">
        <v>-0.29300000000000004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215</v>
      </c>
      <c r="B185" s="102">
        <v>0</v>
      </c>
      <c r="C185" s="102">
        <v>0</v>
      </c>
      <c r="D185" s="119">
        <v>0</v>
      </c>
      <c r="E185" s="119">
        <v>0</v>
      </c>
      <c r="F185" s="119">
        <v>0</v>
      </c>
      <c r="G185" s="20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216</v>
      </c>
      <c r="B186" s="102">
        <v>0</v>
      </c>
      <c r="C186" s="102">
        <v>0</v>
      </c>
      <c r="D186" s="119">
        <v>0</v>
      </c>
      <c r="E186" s="119">
        <v>0</v>
      </c>
      <c r="F186" s="119">
        <v>0</v>
      </c>
      <c r="G186" s="20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217</v>
      </c>
      <c r="B187" s="102">
        <v>0</v>
      </c>
      <c r="C187" s="102">
        <v>0</v>
      </c>
      <c r="D187" s="119">
        <v>0</v>
      </c>
      <c r="E187" s="119">
        <v>0</v>
      </c>
      <c r="F187" s="119">
        <v>0</v>
      </c>
      <c r="G187" s="20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99">
        <v>135716.42000000001</v>
      </c>
      <c r="C188" s="99">
        <v>273815.90000000002</v>
      </c>
      <c r="D188" s="121">
        <v>1213596.52</v>
      </c>
      <c r="E188" s="121">
        <v>1604794.8599999999</v>
      </c>
      <c r="F188" s="121">
        <v>-391198.33999999985</v>
      </c>
      <c r="G188" s="21">
        <v>-0.24380000000000002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42">
        <v>444078.08999999997</v>
      </c>
      <c r="C189" s="42">
        <v>736718.60000000009</v>
      </c>
      <c r="D189" s="19">
        <v>3497431.0100000002</v>
      </c>
      <c r="E189" s="19">
        <v>4835022.68</v>
      </c>
      <c r="F189" s="19">
        <v>-1337591.67</v>
      </c>
      <c r="G189" s="20">
        <v>-0.27659999999999996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42"/>
      <c r="C190" s="42"/>
      <c r="D190" s="19"/>
      <c r="E190" s="19"/>
      <c r="F190" s="19"/>
      <c r="G190" s="20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94" t="s">
        <v>51</v>
      </c>
      <c r="B191" s="42"/>
      <c r="C191" s="42"/>
      <c r="D191" s="19"/>
      <c r="E191" s="19"/>
      <c r="F191" s="19"/>
      <c r="G191" s="20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42">
        <v>9547549.2300000004</v>
      </c>
      <c r="C192" s="42">
        <v>9855865.25</v>
      </c>
      <c r="D192" s="19">
        <v>62331962.590000004</v>
      </c>
      <c r="E192" s="19">
        <v>67337851.939999998</v>
      </c>
      <c r="F192" s="42">
        <v>-5005889.349999994</v>
      </c>
      <c r="G192" s="20">
        <v>-7.4300000000000033E-2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98">
        <v>5683572.5999999996</v>
      </c>
      <c r="C193" s="98">
        <v>7095097.9500000002</v>
      </c>
      <c r="D193" s="119">
        <v>41862979.32</v>
      </c>
      <c r="E193" s="119">
        <v>44527123.840000004</v>
      </c>
      <c r="F193" s="123">
        <v>-2664144.5200000033</v>
      </c>
      <c r="G193" s="20">
        <v>-5.9799999999999964E-2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98">
        <v>3000000</v>
      </c>
      <c r="C194" s="98">
        <v>3000000</v>
      </c>
      <c r="D194" s="119">
        <v>18000000</v>
      </c>
      <c r="E194" s="119">
        <v>18000000</v>
      </c>
      <c r="F194" s="123">
        <v>0</v>
      </c>
      <c r="G194" s="20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217</v>
      </c>
      <c r="B195" s="98">
        <v>0</v>
      </c>
      <c r="C195" s="98">
        <v>0</v>
      </c>
      <c r="D195" s="119">
        <v>0</v>
      </c>
      <c r="E195" s="119">
        <v>0</v>
      </c>
      <c r="F195" s="123">
        <v>0</v>
      </c>
      <c r="G195" s="20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99">
        <v>0</v>
      </c>
      <c r="C196" s="99">
        <v>0</v>
      </c>
      <c r="D196" s="121">
        <v>0</v>
      </c>
      <c r="E196" s="121">
        <v>0</v>
      </c>
      <c r="F196" s="124">
        <v>0</v>
      </c>
      <c r="G196" s="21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42">
        <v>18231121.829999998</v>
      </c>
      <c r="C197" s="42">
        <v>19950963.199999999</v>
      </c>
      <c r="D197" s="19">
        <v>122194941.91</v>
      </c>
      <c r="E197" s="19">
        <v>129864975.78</v>
      </c>
      <c r="F197" s="19">
        <v>-7670033.8700000048</v>
      </c>
      <c r="G197" s="20">
        <v>-5.9100000000000041E-2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42"/>
      <c r="C198" s="42"/>
      <c r="D198" s="19"/>
      <c r="E198" s="19"/>
      <c r="F198" s="19"/>
      <c r="G198" s="20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98"/>
      <c r="C199" s="98"/>
      <c r="D199" s="11"/>
      <c r="E199" s="11"/>
      <c r="F199" s="11"/>
      <c r="G199" s="20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98"/>
      <c r="C200" s="98"/>
      <c r="D200" s="11"/>
      <c r="E200" s="11"/>
      <c r="F200" s="11"/>
      <c r="G200" s="20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285</v>
      </c>
      <c r="B201" s="98"/>
      <c r="C201" s="98"/>
      <c r="D201" s="11"/>
      <c r="E201" s="11"/>
      <c r="F201" s="11"/>
      <c r="G201" s="20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98"/>
      <c r="C202" s="98"/>
      <c r="D202" s="11"/>
      <c r="E202" s="11"/>
      <c r="F202" s="11"/>
      <c r="G202" s="20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95" t="s">
        <v>341</v>
      </c>
      <c r="B203" s="98"/>
      <c r="C203" s="98"/>
      <c r="D203" s="11"/>
      <c r="E203" s="11"/>
      <c r="F203" s="11"/>
      <c r="G203" s="20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95" t="s">
        <v>330</v>
      </c>
      <c r="B204" s="98"/>
      <c r="C204" s="98"/>
      <c r="D204" s="11"/>
      <c r="E204" s="11"/>
      <c r="F204" s="11"/>
      <c r="G204" s="20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03"/>
      <c r="C205" s="103"/>
      <c r="D205" s="7" t="s">
        <v>340</v>
      </c>
      <c r="E205" s="7" t="s">
        <v>331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03" t="s">
        <v>309</v>
      </c>
      <c r="C206" s="103" t="s">
        <v>309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04">
        <v>2013</v>
      </c>
      <c r="C207" s="104">
        <v>2012</v>
      </c>
      <c r="D207" s="40">
        <v>41820</v>
      </c>
      <c r="E207" s="41">
        <v>41455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98"/>
      <c r="C208" s="98"/>
      <c r="D208" s="11"/>
      <c r="E208" s="11"/>
      <c r="F208" s="11"/>
      <c r="G208" s="20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94" t="s">
        <v>56</v>
      </c>
      <c r="B209" s="98"/>
      <c r="C209" s="98"/>
      <c r="D209" s="11"/>
      <c r="E209" s="11"/>
      <c r="F209" s="11"/>
      <c r="G209" s="20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2" t="s">
        <v>44</v>
      </c>
      <c r="B210" s="42">
        <v>0</v>
      </c>
      <c r="C210" s="42">
        <v>0</v>
      </c>
      <c r="D210" s="19">
        <v>0</v>
      </c>
      <c r="E210" s="19">
        <v>0</v>
      </c>
      <c r="F210" s="19">
        <v>0</v>
      </c>
      <c r="G210" s="20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98">
        <v>27135025.75</v>
      </c>
      <c r="C211" s="98">
        <v>25519284.130000003</v>
      </c>
      <c r="D211" s="119">
        <v>148632602.39000002</v>
      </c>
      <c r="E211" s="119">
        <v>145035525.41999999</v>
      </c>
      <c r="F211" s="119">
        <v>3597076.9700000286</v>
      </c>
      <c r="G211" s="20">
        <v>2.4799999999999933E-2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98">
        <v>4816405.8600000003</v>
      </c>
      <c r="C212" s="98">
        <v>4494950.3</v>
      </c>
      <c r="D212" s="119">
        <v>26980737.849999998</v>
      </c>
      <c r="E212" s="119">
        <v>26985427.300000001</v>
      </c>
      <c r="F212" s="119">
        <v>-4689.4500000029802</v>
      </c>
      <c r="G212" s="20">
        <v>-1.9999999999997797E-4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98">
        <v>0</v>
      </c>
      <c r="C213" s="98">
        <v>0</v>
      </c>
      <c r="D213" s="119">
        <v>3050000</v>
      </c>
      <c r="E213" s="119">
        <v>3050000</v>
      </c>
      <c r="F213" s="119">
        <v>0</v>
      </c>
      <c r="G213" s="20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98">
        <v>1748226.09</v>
      </c>
      <c r="C214" s="98">
        <v>1748226.09</v>
      </c>
      <c r="D214" s="119">
        <v>34411433.539999999</v>
      </c>
      <c r="E214" s="119">
        <v>34968633.670000002</v>
      </c>
      <c r="F214" s="119">
        <v>-557200.13000000268</v>
      </c>
      <c r="G214" s="20">
        <v>-1.5900000000000025E-2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98">
        <v>256027.60000000003</v>
      </c>
      <c r="C215" s="98">
        <v>245546</v>
      </c>
      <c r="D215" s="119">
        <v>1578002.1800000002</v>
      </c>
      <c r="E215" s="119">
        <v>1423805.3499999999</v>
      </c>
      <c r="F215" s="119">
        <v>154196.83000000031</v>
      </c>
      <c r="G215" s="20">
        <v>0.10830000000000006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98">
        <v>486752.22000000003</v>
      </c>
      <c r="C216" s="98">
        <v>468025.25999999995</v>
      </c>
      <c r="D216" s="119">
        <v>2982459.5700000003</v>
      </c>
      <c r="E216" s="119">
        <v>2671131.6999999997</v>
      </c>
      <c r="F216" s="119">
        <v>311327.87000000058</v>
      </c>
      <c r="G216" s="20">
        <v>0.11660000000000004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98">
        <v>0</v>
      </c>
      <c r="C217" s="98">
        <v>808233.56</v>
      </c>
      <c r="D217" s="119">
        <v>1656186.01</v>
      </c>
      <c r="E217" s="119">
        <v>4995427.33</v>
      </c>
      <c r="F217" s="119">
        <v>-3339241.3200000003</v>
      </c>
      <c r="G217" s="20">
        <v>-0.66849999999999998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98">
        <v>18639</v>
      </c>
      <c r="C218" s="98">
        <v>20500.32</v>
      </c>
      <c r="D218" s="119">
        <v>97838.209999999992</v>
      </c>
      <c r="E218" s="119">
        <v>113068.53</v>
      </c>
      <c r="F218" s="119">
        <v>-15230.320000000007</v>
      </c>
      <c r="G218" s="20">
        <v>-0.13470000000000004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98">
        <v>7194.65</v>
      </c>
      <c r="C219" s="98">
        <v>7913.13</v>
      </c>
      <c r="D219" s="119">
        <v>37765.56</v>
      </c>
      <c r="E219" s="119">
        <v>43644.469999999994</v>
      </c>
      <c r="F219" s="119">
        <v>-5878.9099999999962</v>
      </c>
      <c r="G219" s="20">
        <v>-0.13470000000000004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98">
        <v>138641.43</v>
      </c>
      <c r="C220" s="98">
        <v>138641.43</v>
      </c>
      <c r="D220" s="119">
        <v>845118.58999999985</v>
      </c>
      <c r="E220" s="119">
        <v>845118.58999999985</v>
      </c>
      <c r="F220" s="119">
        <v>0</v>
      </c>
      <c r="G220" s="20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98">
        <v>114398.6</v>
      </c>
      <c r="C221" s="98">
        <v>126227.41</v>
      </c>
      <c r="D221" s="119">
        <v>930387.99</v>
      </c>
      <c r="E221" s="119">
        <v>872063.08000000007</v>
      </c>
      <c r="F221" s="119">
        <v>58324.909999999916</v>
      </c>
      <c r="G221" s="20">
        <v>6.6899999999999959E-2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98">
        <v>0</v>
      </c>
      <c r="C222" s="98">
        <v>0</v>
      </c>
      <c r="D222" s="119">
        <v>5750000</v>
      </c>
      <c r="E222" s="119">
        <v>5750000</v>
      </c>
      <c r="F222" s="119">
        <v>0</v>
      </c>
      <c r="G222" s="20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231</v>
      </c>
      <c r="B223" s="98">
        <v>14025.81</v>
      </c>
      <c r="C223" s="98">
        <v>18648.41</v>
      </c>
      <c r="D223" s="119">
        <v>87061.09</v>
      </c>
      <c r="E223" s="119">
        <v>84546.979999999938</v>
      </c>
      <c r="F223" s="119">
        <v>2514.1100000000588</v>
      </c>
      <c r="G223" s="20">
        <v>2.970000000000006E-2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2" t="s">
        <v>67</v>
      </c>
      <c r="B224" s="98">
        <v>0</v>
      </c>
      <c r="C224" s="98">
        <v>0</v>
      </c>
      <c r="D224" s="119">
        <v>0</v>
      </c>
      <c r="E224" s="119">
        <v>0</v>
      </c>
      <c r="F224" s="119">
        <v>0</v>
      </c>
      <c r="G224" s="20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01">
        <v>89521.19</v>
      </c>
      <c r="C225" s="101">
        <v>1188214.9099999999</v>
      </c>
      <c r="D225" s="122">
        <v>3901698.54</v>
      </c>
      <c r="E225" s="122">
        <v>4828567.82</v>
      </c>
      <c r="F225" s="122">
        <v>-926869.28000000026</v>
      </c>
      <c r="G225" s="32">
        <v>-0.19199999999999995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228</v>
      </c>
      <c r="B226" s="101">
        <v>0</v>
      </c>
      <c r="C226" s="101">
        <v>0</v>
      </c>
      <c r="D226" s="122">
        <v>0</v>
      </c>
      <c r="E226" s="122">
        <v>0</v>
      </c>
      <c r="F226" s="122">
        <v>0</v>
      </c>
      <c r="G226" s="32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05">
        <v>34824858.200000003</v>
      </c>
      <c r="C227" s="105">
        <v>34784410.949999996</v>
      </c>
      <c r="D227" s="30">
        <v>230941291.52000001</v>
      </c>
      <c r="E227" s="30">
        <v>231666960.23999998</v>
      </c>
      <c r="F227" s="30">
        <v>-725668.71999997692</v>
      </c>
      <c r="G227" s="33">
        <v>-3.0999999999999917E-3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00"/>
      <c r="C228" s="100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94" t="s">
        <v>70</v>
      </c>
      <c r="B229" s="98"/>
      <c r="C229" s="98"/>
      <c r="D229" s="11"/>
      <c r="E229" s="11"/>
      <c r="F229" s="11"/>
      <c r="G229" s="20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42">
        <v>824234.28</v>
      </c>
      <c r="C230" s="42">
        <v>631415.41</v>
      </c>
      <c r="D230" s="19">
        <v>5198605.97</v>
      </c>
      <c r="E230" s="19">
        <v>3143946.91</v>
      </c>
      <c r="F230" s="19">
        <v>2054659.0599999996</v>
      </c>
      <c r="G230" s="20">
        <v>0.65349999999999997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98">
        <v>4286415.68</v>
      </c>
      <c r="C231" s="98">
        <v>3994700.67</v>
      </c>
      <c r="D231" s="119">
        <v>26059630.23</v>
      </c>
      <c r="E231" s="119">
        <v>28757846.340000004</v>
      </c>
      <c r="F231" s="119">
        <v>-2698216.1100000031</v>
      </c>
      <c r="G231" s="20">
        <v>-9.3799999999999994E-2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98">
        <v>1284436</v>
      </c>
      <c r="C232" s="98">
        <v>1179573</v>
      </c>
      <c r="D232" s="119">
        <v>7852683</v>
      </c>
      <c r="E232" s="119">
        <v>7708164.5</v>
      </c>
      <c r="F232" s="119">
        <v>144518.5</v>
      </c>
      <c r="G232" s="20">
        <v>1.8699999999999939E-2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98">
        <v>1640</v>
      </c>
      <c r="C233" s="98">
        <v>2000</v>
      </c>
      <c r="D233" s="119">
        <v>11700</v>
      </c>
      <c r="E233" s="119">
        <v>12640</v>
      </c>
      <c r="F233" s="119">
        <v>-940</v>
      </c>
      <c r="G233" s="20">
        <v>-7.4400000000000022E-2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247</v>
      </c>
      <c r="B234" s="98">
        <v>945744</v>
      </c>
      <c r="C234" s="98">
        <v>869084</v>
      </c>
      <c r="D234" s="119">
        <v>5742784</v>
      </c>
      <c r="E234" s="119">
        <v>5643412</v>
      </c>
      <c r="F234" s="119">
        <v>99372</v>
      </c>
      <c r="G234" s="20">
        <v>1.760000000000006E-2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98">
        <v>1732023.62</v>
      </c>
      <c r="C235" s="98">
        <v>1697615.56</v>
      </c>
      <c r="D235" s="119">
        <v>15889421.870000001</v>
      </c>
      <c r="E235" s="119">
        <v>15513333.199999999</v>
      </c>
      <c r="F235" s="119">
        <v>376088.67000000179</v>
      </c>
      <c r="G235" s="20">
        <v>2.4199999999999999E-2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244</v>
      </c>
      <c r="B236" s="98">
        <v>216</v>
      </c>
      <c r="C236" s="98">
        <v>240</v>
      </c>
      <c r="D236" s="119">
        <v>1056</v>
      </c>
      <c r="E236" s="119">
        <v>1128</v>
      </c>
      <c r="F236" s="119">
        <v>-72</v>
      </c>
      <c r="G236" s="20">
        <v>-6.3799999999999968E-2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2" t="s">
        <v>45</v>
      </c>
      <c r="B237" s="98">
        <v>0</v>
      </c>
      <c r="C237" s="98">
        <v>0</v>
      </c>
      <c r="D237" s="119">
        <v>0</v>
      </c>
      <c r="E237" s="119">
        <v>0</v>
      </c>
      <c r="F237" s="119">
        <v>0</v>
      </c>
      <c r="G237" s="20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2" t="s">
        <v>72</v>
      </c>
      <c r="B238" s="98">
        <v>0</v>
      </c>
      <c r="C238" s="98">
        <v>0</v>
      </c>
      <c r="D238" s="119">
        <v>0</v>
      </c>
      <c r="E238" s="119">
        <v>0</v>
      </c>
      <c r="F238" s="119">
        <v>0</v>
      </c>
      <c r="G238" s="20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98">
        <v>42559</v>
      </c>
      <c r="C239" s="98">
        <v>41500</v>
      </c>
      <c r="D239" s="119">
        <v>251579</v>
      </c>
      <c r="E239" s="119">
        <v>243537</v>
      </c>
      <c r="F239" s="119">
        <v>8042</v>
      </c>
      <c r="G239" s="20">
        <v>3.2999999999999918E-2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98">
        <v>79738.31</v>
      </c>
      <c r="C240" s="98">
        <v>20900.27</v>
      </c>
      <c r="D240" s="119">
        <v>459148.4</v>
      </c>
      <c r="E240" s="119">
        <v>622262.64</v>
      </c>
      <c r="F240" s="119">
        <v>-163114.23999999999</v>
      </c>
      <c r="G240" s="20">
        <v>-0.2621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98">
        <v>0</v>
      </c>
      <c r="C241" s="98">
        <v>0</v>
      </c>
      <c r="D241" s="119">
        <v>0</v>
      </c>
      <c r="E241" s="119">
        <v>0</v>
      </c>
      <c r="F241" s="119">
        <v>0</v>
      </c>
      <c r="G241" s="20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236</v>
      </c>
      <c r="B242" s="98">
        <v>28328</v>
      </c>
      <c r="C242" s="98">
        <v>28380</v>
      </c>
      <c r="D242" s="119">
        <v>180770.5</v>
      </c>
      <c r="E242" s="119">
        <v>192119.5</v>
      </c>
      <c r="F242" s="119">
        <v>-11349</v>
      </c>
      <c r="G242" s="20">
        <v>-5.9100000000000041E-2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98">
        <v>21024</v>
      </c>
      <c r="C243" s="98">
        <v>20292</v>
      </c>
      <c r="D243" s="119">
        <v>129894</v>
      </c>
      <c r="E243" s="119">
        <v>125820</v>
      </c>
      <c r="F243" s="119">
        <v>4074</v>
      </c>
      <c r="G243" s="20">
        <v>3.2399999999999984E-2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98">
        <v>44120</v>
      </c>
      <c r="C244" s="98">
        <v>44300</v>
      </c>
      <c r="D244" s="119">
        <v>276560</v>
      </c>
      <c r="E244" s="119">
        <v>290500</v>
      </c>
      <c r="F244" s="119">
        <v>-13940</v>
      </c>
      <c r="G244" s="20">
        <v>-4.8000000000000043E-2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2" t="s">
        <v>209</v>
      </c>
      <c r="B245" s="98">
        <v>650</v>
      </c>
      <c r="C245" s="98">
        <v>900</v>
      </c>
      <c r="D245" s="119">
        <v>5400</v>
      </c>
      <c r="E245" s="119">
        <v>6500</v>
      </c>
      <c r="F245" s="119">
        <v>-1100</v>
      </c>
      <c r="G245" s="20">
        <v>-0.16920000000000002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2" t="s">
        <v>213</v>
      </c>
      <c r="B246" s="98">
        <v>5100</v>
      </c>
      <c r="C246" s="98">
        <v>5325</v>
      </c>
      <c r="D246" s="119">
        <v>34150</v>
      </c>
      <c r="E246" s="119">
        <v>35575</v>
      </c>
      <c r="F246" s="119">
        <v>-1425</v>
      </c>
      <c r="G246" s="20">
        <v>-4.0100000000000025E-2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2" t="s">
        <v>227</v>
      </c>
      <c r="B247" s="98">
        <v>39208</v>
      </c>
      <c r="C247" s="98">
        <v>36909.24</v>
      </c>
      <c r="D247" s="119">
        <v>251269.72</v>
      </c>
      <c r="E247" s="119">
        <v>254925.31999999998</v>
      </c>
      <c r="F247" s="119">
        <v>-3655.5999999999767</v>
      </c>
      <c r="G247" s="20">
        <v>-1.4299999999999979E-2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2" t="s">
        <v>210</v>
      </c>
      <c r="B248" s="98">
        <v>336289</v>
      </c>
      <c r="C248" s="98">
        <v>285279.26</v>
      </c>
      <c r="D248" s="119">
        <v>2108865.7799999998</v>
      </c>
      <c r="E248" s="119">
        <v>2134792.6800000002</v>
      </c>
      <c r="F248" s="119">
        <v>-25926.900000000373</v>
      </c>
      <c r="G248" s="20">
        <v>-1.21E-2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06" t="s">
        <v>289</v>
      </c>
      <c r="B249" s="98">
        <v>648</v>
      </c>
      <c r="C249" s="98">
        <v>384</v>
      </c>
      <c r="D249" s="119">
        <v>2496</v>
      </c>
      <c r="E249" s="119">
        <v>2688</v>
      </c>
      <c r="F249" s="119">
        <v>-192</v>
      </c>
      <c r="G249" s="20">
        <v>-7.1400000000000019E-2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01">
        <v>0</v>
      </c>
      <c r="C250" s="101">
        <v>0</v>
      </c>
      <c r="D250" s="122">
        <v>0</v>
      </c>
      <c r="E250" s="122">
        <v>0</v>
      </c>
      <c r="F250" s="122">
        <v>0</v>
      </c>
      <c r="G250" s="32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282</v>
      </c>
      <c r="B251" s="101">
        <v>235050.3</v>
      </c>
      <c r="C251" s="101">
        <v>397315.35</v>
      </c>
      <c r="D251" s="122">
        <v>1809669.38</v>
      </c>
      <c r="E251" s="122">
        <v>2672406.4700000002</v>
      </c>
      <c r="F251" s="122">
        <v>-862737.09000000032</v>
      </c>
      <c r="G251" s="32">
        <v>-0.32279999999999998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239</v>
      </c>
      <c r="B252" s="101">
        <v>2976</v>
      </c>
      <c r="C252" s="101">
        <v>2664</v>
      </c>
      <c r="D252" s="122">
        <v>17448</v>
      </c>
      <c r="E252" s="122">
        <v>17832</v>
      </c>
      <c r="F252" s="122">
        <v>-384</v>
      </c>
      <c r="G252" s="32">
        <v>-2.1499999999999964E-2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07" t="s">
        <v>326</v>
      </c>
      <c r="B253" s="99">
        <v>456</v>
      </c>
      <c r="C253" s="99">
        <v>288</v>
      </c>
      <c r="D253" s="24">
        <v>3384</v>
      </c>
      <c r="E253" s="121">
        <v>2304</v>
      </c>
      <c r="F253" s="121">
        <v>1080</v>
      </c>
      <c r="G253" s="21">
        <v>0.46880000000000011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42">
        <v>9910856.1900000013</v>
      </c>
      <c r="C254" s="42">
        <v>9259065.7599999998</v>
      </c>
      <c r="D254" s="19">
        <v>66286515.850000009</v>
      </c>
      <c r="E254" s="19">
        <v>67381733.560000002</v>
      </c>
      <c r="F254" s="19">
        <v>-1095217.7100000023</v>
      </c>
      <c r="G254" s="20">
        <v>-1.6299999999999981E-2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98"/>
      <c r="C255" s="98"/>
      <c r="D255" s="11"/>
      <c r="E255" s="11"/>
      <c r="F255" s="11"/>
      <c r="G255" s="20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94" t="s">
        <v>80</v>
      </c>
      <c r="B256" s="98"/>
      <c r="C256" s="98"/>
      <c r="D256" s="11"/>
      <c r="E256" s="11"/>
      <c r="F256" s="11"/>
      <c r="G256" s="20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42">
        <v>0</v>
      </c>
      <c r="C257" s="42">
        <v>0</v>
      </c>
      <c r="D257" s="19">
        <v>0</v>
      </c>
      <c r="E257" s="19">
        <v>0</v>
      </c>
      <c r="F257" s="19">
        <v>0</v>
      </c>
      <c r="G257" s="32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290</v>
      </c>
      <c r="B258" s="108">
        <v>748122.73</v>
      </c>
      <c r="C258" s="108">
        <v>632125.5</v>
      </c>
      <c r="D258" s="121">
        <v>4976121.58</v>
      </c>
      <c r="E258" s="121">
        <v>4667619.0299999993</v>
      </c>
      <c r="F258" s="121">
        <v>308502.55000000075</v>
      </c>
      <c r="G258" s="21">
        <v>6.6100000000000048E-2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42">
        <v>748122.73</v>
      </c>
      <c r="C259" s="42">
        <v>632125.5</v>
      </c>
      <c r="D259" s="19">
        <v>4976121.58</v>
      </c>
      <c r="E259" s="19">
        <v>4667619.0299999993</v>
      </c>
      <c r="F259" s="19">
        <v>308502.55000000075</v>
      </c>
      <c r="G259" s="20">
        <v>6.6100000000000048E-2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98"/>
      <c r="C260" s="98"/>
      <c r="D260" s="11"/>
      <c r="E260" s="11"/>
      <c r="F260" s="11"/>
      <c r="G260" s="20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94" t="s">
        <v>82</v>
      </c>
      <c r="B261" s="98"/>
      <c r="C261" s="98"/>
      <c r="D261" s="11"/>
      <c r="E261" s="11"/>
      <c r="F261" s="11"/>
      <c r="G261" s="20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42">
        <v>0</v>
      </c>
      <c r="C262" s="42">
        <v>385383.62</v>
      </c>
      <c r="D262" s="19">
        <v>100344965.40000002</v>
      </c>
      <c r="E262" s="19">
        <v>68709966.450000018</v>
      </c>
      <c r="F262" s="19">
        <v>31634998.950000003</v>
      </c>
      <c r="G262" s="20">
        <v>0.46039999999999992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98">
        <v>44499.79</v>
      </c>
      <c r="C263" s="98">
        <v>992.38</v>
      </c>
      <c r="D263" s="119">
        <v>1409221.06</v>
      </c>
      <c r="E263" s="119">
        <v>1193199.3899999997</v>
      </c>
      <c r="F263" s="119">
        <v>216021.67000000039</v>
      </c>
      <c r="G263" s="20">
        <v>0.18100000000000005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98">
        <v>44499.53</v>
      </c>
      <c r="C264" s="98">
        <v>992.39</v>
      </c>
      <c r="D264" s="119">
        <v>1409222.3</v>
      </c>
      <c r="E264" s="119">
        <v>1193200.43</v>
      </c>
      <c r="F264" s="119">
        <v>216021.87000000011</v>
      </c>
      <c r="G264" s="20">
        <v>0.18100000000000005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98">
        <v>88999.360000000001</v>
      </c>
      <c r="C265" s="98">
        <v>1984.78</v>
      </c>
      <c r="D265" s="119">
        <v>2818444.4899999998</v>
      </c>
      <c r="E265" s="119">
        <v>2386401.19</v>
      </c>
      <c r="F265" s="119">
        <v>432043.29999999981</v>
      </c>
      <c r="G265" s="20">
        <v>0.18100000000000005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217</v>
      </c>
      <c r="B266" s="98">
        <v>0</v>
      </c>
      <c r="C266" s="98">
        <v>0</v>
      </c>
      <c r="D266" s="119">
        <v>0</v>
      </c>
      <c r="E266" s="119">
        <v>0</v>
      </c>
      <c r="F266" s="119">
        <v>0</v>
      </c>
      <c r="G266" s="20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251</v>
      </c>
      <c r="B267" s="98">
        <v>0</v>
      </c>
      <c r="C267" s="98">
        <v>0</v>
      </c>
      <c r="D267" s="119">
        <v>0</v>
      </c>
      <c r="E267" s="119">
        <v>0</v>
      </c>
      <c r="F267" s="119">
        <v>0</v>
      </c>
      <c r="G267" s="20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98">
        <v>0</v>
      </c>
      <c r="C268" s="98">
        <v>0</v>
      </c>
      <c r="D268" s="119">
        <v>0</v>
      </c>
      <c r="E268" s="119">
        <v>1000</v>
      </c>
      <c r="F268" s="119">
        <v>-1000</v>
      </c>
      <c r="G268" s="20">
        <v>-1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99">
        <v>6167.65</v>
      </c>
      <c r="C269" s="99">
        <v>0</v>
      </c>
      <c r="D269" s="121">
        <v>157674.79999999999</v>
      </c>
      <c r="E269" s="121">
        <v>113441.26000000001</v>
      </c>
      <c r="F269" s="121">
        <v>44233.539999999979</v>
      </c>
      <c r="G269" s="21">
        <v>0.38989999999999991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42">
        <v>184166.33</v>
      </c>
      <c r="C270" s="42">
        <v>389353.17000000004</v>
      </c>
      <c r="D270" s="19">
        <v>106139528.05000001</v>
      </c>
      <c r="E270" s="19">
        <v>73597208.720000029</v>
      </c>
      <c r="F270" s="19">
        <v>32542319.330000006</v>
      </c>
      <c r="G270" s="20">
        <v>0.44219999999999993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98"/>
      <c r="C271" s="98"/>
      <c r="D271" s="11"/>
      <c r="E271" s="11"/>
      <c r="F271" s="11"/>
      <c r="G271" s="20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94" t="s">
        <v>88</v>
      </c>
      <c r="B272" s="98"/>
      <c r="C272" s="98"/>
      <c r="D272" s="11"/>
      <c r="E272" s="11"/>
      <c r="F272" s="11"/>
      <c r="G272" s="20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42">
        <v>6080353.1799999997</v>
      </c>
      <c r="C273" s="42">
        <v>6685517.75</v>
      </c>
      <c r="D273" s="19">
        <v>34413304.68</v>
      </c>
      <c r="E273" s="19">
        <v>33832867.659999996</v>
      </c>
      <c r="F273" s="19">
        <v>580437.02000000328</v>
      </c>
      <c r="G273" s="20">
        <v>1.7200000000000104E-2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98">
        <v>32025</v>
      </c>
      <c r="C274" s="98">
        <v>33900</v>
      </c>
      <c r="D274" s="119">
        <v>164385</v>
      </c>
      <c r="E274" s="119">
        <v>174950</v>
      </c>
      <c r="F274" s="119">
        <v>-10565</v>
      </c>
      <c r="G274" s="20">
        <v>-6.0400000000000009E-2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98">
        <v>188600</v>
      </c>
      <c r="C275" s="98">
        <v>179150</v>
      </c>
      <c r="D275" s="119">
        <v>1261935</v>
      </c>
      <c r="E275" s="119">
        <v>1235650</v>
      </c>
      <c r="F275" s="119">
        <v>26285</v>
      </c>
      <c r="G275" s="20">
        <v>2.1300000000000097E-2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99">
        <v>564500.18000000005</v>
      </c>
      <c r="C276" s="99">
        <v>591511.52</v>
      </c>
      <c r="D276" s="121">
        <v>3195897.77</v>
      </c>
      <c r="E276" s="121">
        <v>3075605.62</v>
      </c>
      <c r="F276" s="121">
        <v>120292.14999999991</v>
      </c>
      <c r="G276" s="21">
        <v>3.9099999999999913E-2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42">
        <v>6865478.3599999994</v>
      </c>
      <c r="C277" s="42">
        <v>7490079.2699999996</v>
      </c>
      <c r="D277" s="19">
        <v>39035522.450000003</v>
      </c>
      <c r="E277" s="19">
        <v>38319073.279999994</v>
      </c>
      <c r="F277" s="19">
        <v>716449.17000000319</v>
      </c>
      <c r="G277" s="20">
        <v>1.8699999999999939E-2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42"/>
      <c r="C278" s="42"/>
      <c r="D278" s="19"/>
      <c r="E278" s="19"/>
      <c r="F278" s="19"/>
      <c r="G278" s="20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94" t="s">
        <v>297</v>
      </c>
      <c r="B279" s="42"/>
      <c r="C279" s="42"/>
      <c r="D279" s="19"/>
      <c r="E279" s="19"/>
      <c r="F279" s="19"/>
      <c r="G279" s="20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29" t="s">
        <v>44</v>
      </c>
      <c r="B280" s="99">
        <v>371574.16</v>
      </c>
      <c r="C280" s="99">
        <v>229543.43</v>
      </c>
      <c r="D280" s="121">
        <v>668700.18000000005</v>
      </c>
      <c r="E280" s="121">
        <v>697524.32000000007</v>
      </c>
      <c r="F280" s="121">
        <v>-28824.140000000014</v>
      </c>
      <c r="G280" s="21">
        <v>-4.1300000000000003E-2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298</v>
      </c>
      <c r="B281" s="98">
        <v>371574.16</v>
      </c>
      <c r="C281" s="98">
        <v>229543.43</v>
      </c>
      <c r="D281" s="11">
        <v>668700.18000000005</v>
      </c>
      <c r="E281" s="11">
        <v>697524.32000000007</v>
      </c>
      <c r="F281" s="11">
        <v>-28824.140000000014</v>
      </c>
      <c r="G281" s="20">
        <v>-4.1300000000000003E-2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98"/>
      <c r="C282" s="98"/>
      <c r="D282" s="11"/>
      <c r="E282" s="11"/>
      <c r="F282" s="11"/>
      <c r="G282" s="20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98"/>
      <c r="C283" s="98"/>
      <c r="D283" s="11"/>
      <c r="E283" s="11"/>
      <c r="F283" s="11"/>
      <c r="G283" s="20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98"/>
      <c r="C284" s="98"/>
      <c r="D284" s="11"/>
      <c r="E284" s="11"/>
      <c r="F284" s="11"/>
      <c r="G284" s="20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285</v>
      </c>
      <c r="B285" s="98"/>
      <c r="C285" s="98"/>
      <c r="D285" s="11"/>
      <c r="E285" s="11"/>
      <c r="F285" s="11"/>
      <c r="G285" s="20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98"/>
      <c r="C286" s="98"/>
      <c r="D286" s="11"/>
      <c r="E286" s="11"/>
      <c r="F286" s="11"/>
      <c r="G286" s="20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95" t="s">
        <v>341</v>
      </c>
      <c r="B287" s="98"/>
      <c r="C287" s="98"/>
      <c r="D287" s="11"/>
      <c r="E287" s="11"/>
      <c r="F287" s="11"/>
      <c r="G287" s="20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95" t="s">
        <v>330</v>
      </c>
      <c r="B288" s="98"/>
      <c r="C288" s="98"/>
      <c r="D288" s="11"/>
      <c r="E288" s="11"/>
      <c r="F288" s="11"/>
      <c r="G288" s="20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03"/>
      <c r="C289" s="103"/>
      <c r="D289" s="7" t="s">
        <v>340</v>
      </c>
      <c r="E289" s="7" t="s">
        <v>331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03" t="s">
        <v>309</v>
      </c>
      <c r="C290" s="103" t="s">
        <v>309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04">
        <v>2013</v>
      </c>
      <c r="C291" s="104">
        <v>2012</v>
      </c>
      <c r="D291" s="40">
        <v>41820</v>
      </c>
      <c r="E291" s="41">
        <v>41455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98"/>
      <c r="C292" s="98"/>
      <c r="D292" s="11"/>
      <c r="E292" s="11"/>
      <c r="F292" s="11"/>
      <c r="G292" s="20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94" t="s">
        <v>91</v>
      </c>
      <c r="B293" s="98"/>
      <c r="C293" s="98"/>
      <c r="D293" s="11"/>
      <c r="E293" s="11"/>
      <c r="F293" s="11"/>
      <c r="G293" s="20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08">
        <v>2248252.67</v>
      </c>
      <c r="C294" s="108">
        <v>2492060.4899999998</v>
      </c>
      <c r="D294" s="23">
        <v>15516044.969999999</v>
      </c>
      <c r="E294" s="23">
        <v>15862846.389999999</v>
      </c>
      <c r="F294" s="23">
        <v>-346801.41999999993</v>
      </c>
      <c r="G294" s="21">
        <v>-2.1900000000000031E-2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42">
        <v>2248252.67</v>
      </c>
      <c r="C295" s="42">
        <v>2492060.4899999998</v>
      </c>
      <c r="D295" s="19">
        <v>15516044.969999999</v>
      </c>
      <c r="E295" s="19">
        <v>15862846.389999999</v>
      </c>
      <c r="F295" s="30">
        <v>-346801.41999999993</v>
      </c>
      <c r="G295" s="20">
        <v>-2.1900000000000031E-2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42"/>
      <c r="C296" s="42"/>
      <c r="D296" s="19"/>
      <c r="E296" s="19"/>
      <c r="F296" s="31"/>
      <c r="G296" s="20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94" t="s">
        <v>246</v>
      </c>
      <c r="B297" s="42"/>
      <c r="C297" s="42"/>
      <c r="D297" s="19"/>
      <c r="E297" s="19"/>
      <c r="F297" s="31"/>
      <c r="G297" s="20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247</v>
      </c>
      <c r="B298" s="108">
        <v>102290</v>
      </c>
      <c r="C298" s="108">
        <v>93490</v>
      </c>
      <c r="D298" s="23">
        <v>586838</v>
      </c>
      <c r="E298" s="23">
        <v>546368</v>
      </c>
      <c r="F298" s="23">
        <v>40470</v>
      </c>
      <c r="G298" s="21">
        <v>7.4100000000000055E-2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248</v>
      </c>
      <c r="B299" s="42">
        <v>102290</v>
      </c>
      <c r="C299" s="42">
        <v>93490</v>
      </c>
      <c r="D299" s="19">
        <v>586838</v>
      </c>
      <c r="E299" s="19">
        <v>546368</v>
      </c>
      <c r="F299" s="30">
        <v>40470</v>
      </c>
      <c r="G299" s="20">
        <v>7.4100000000000055E-2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98"/>
      <c r="C300" s="98"/>
      <c r="D300" s="11"/>
      <c r="E300" s="11"/>
      <c r="F300" s="11"/>
      <c r="G300" s="20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94" t="s">
        <v>93</v>
      </c>
      <c r="B301" s="98"/>
      <c r="C301" s="98"/>
      <c r="D301" s="11"/>
      <c r="E301" s="11"/>
      <c r="F301" s="11"/>
      <c r="G301" s="20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08">
        <v>0</v>
      </c>
      <c r="C302" s="108">
        <v>0</v>
      </c>
      <c r="D302" s="23">
        <v>4084.45</v>
      </c>
      <c r="E302" s="23">
        <v>1504680.97</v>
      </c>
      <c r="F302" s="23">
        <v>-1500596.52</v>
      </c>
      <c r="G302" s="21">
        <v>-0.99729999999999996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42">
        <v>0</v>
      </c>
      <c r="C303" s="42">
        <v>0</v>
      </c>
      <c r="D303" s="19">
        <v>4084.45</v>
      </c>
      <c r="E303" s="19">
        <v>1504680.97</v>
      </c>
      <c r="F303" s="30">
        <v>-1500596.52</v>
      </c>
      <c r="G303" s="20">
        <v>-0.99729999999999996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98"/>
      <c r="C304" s="98"/>
      <c r="D304" s="11"/>
      <c r="E304" s="11"/>
      <c r="F304" s="11"/>
      <c r="G304" s="20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94" t="s">
        <v>95</v>
      </c>
      <c r="B305" s="98"/>
      <c r="C305" s="98"/>
      <c r="D305" s="11"/>
      <c r="E305" s="11"/>
      <c r="F305" s="11"/>
      <c r="G305" s="20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08">
        <v>0</v>
      </c>
      <c r="C306" s="108">
        <v>0</v>
      </c>
      <c r="D306" s="23">
        <v>4319443.4600000009</v>
      </c>
      <c r="E306" s="23">
        <v>4801131.33</v>
      </c>
      <c r="F306" s="23">
        <v>-481687.86999999918</v>
      </c>
      <c r="G306" s="21">
        <v>-0.10029999999999994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42">
        <v>0</v>
      </c>
      <c r="C307" s="42">
        <v>0</v>
      </c>
      <c r="D307" s="19">
        <v>4319443.4600000009</v>
      </c>
      <c r="E307" s="19">
        <v>4801131.33</v>
      </c>
      <c r="F307" s="30">
        <v>-481687.86999999918</v>
      </c>
      <c r="G307" s="20">
        <v>-0.10029999999999994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98"/>
      <c r="C308" s="98"/>
      <c r="D308" s="11"/>
      <c r="E308" s="11"/>
      <c r="F308" s="11"/>
      <c r="G308" s="20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94" t="s">
        <v>97</v>
      </c>
      <c r="B309" s="98"/>
      <c r="C309" s="98"/>
      <c r="D309" s="11"/>
      <c r="E309" s="11"/>
      <c r="F309" s="11"/>
      <c r="G309" s="20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09">
        <v>0</v>
      </c>
      <c r="C310" s="109">
        <v>0</v>
      </c>
      <c r="D310" s="31">
        <v>0</v>
      </c>
      <c r="E310" s="31">
        <v>0</v>
      </c>
      <c r="F310" s="31">
        <v>0</v>
      </c>
      <c r="G310" s="32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255</v>
      </c>
      <c r="B311" s="99">
        <v>-81372.979999999981</v>
      </c>
      <c r="C311" s="99">
        <v>507656.73</v>
      </c>
      <c r="D311" s="121">
        <v>2967956.1700000004</v>
      </c>
      <c r="E311" s="121">
        <v>3670679.29</v>
      </c>
      <c r="F311" s="122">
        <v>-702723.11999999965</v>
      </c>
      <c r="G311" s="21">
        <v>-0.19140000000000001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42">
        <v>-81372.979999999981</v>
      </c>
      <c r="C312" s="42">
        <v>507656.73</v>
      </c>
      <c r="D312" s="19">
        <v>2967956.1700000004</v>
      </c>
      <c r="E312" s="19">
        <v>3670679.29</v>
      </c>
      <c r="F312" s="30">
        <v>-702723.11999999965</v>
      </c>
      <c r="G312" s="20">
        <v>-0.19140000000000001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42"/>
      <c r="C313" s="42"/>
      <c r="D313" s="19"/>
      <c r="E313" s="19"/>
      <c r="F313" s="19"/>
      <c r="G313" s="20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94" t="s">
        <v>99</v>
      </c>
      <c r="B314" s="42"/>
      <c r="C314" s="42"/>
      <c r="D314" s="19"/>
      <c r="E314" s="19"/>
      <c r="F314" s="19"/>
      <c r="G314" s="20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08">
        <v>0</v>
      </c>
      <c r="C315" s="108">
        <v>0</v>
      </c>
      <c r="D315" s="23">
        <v>0</v>
      </c>
      <c r="E315" s="23">
        <v>0</v>
      </c>
      <c r="F315" s="23">
        <v>0</v>
      </c>
      <c r="G315" s="21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42">
        <v>0</v>
      </c>
      <c r="C316" s="42">
        <v>0</v>
      </c>
      <c r="D316" s="19">
        <v>0</v>
      </c>
      <c r="E316" s="19">
        <v>0</v>
      </c>
      <c r="F316" s="30">
        <v>0</v>
      </c>
      <c r="G316" s="20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98"/>
      <c r="C317" s="98"/>
      <c r="D317" s="11"/>
      <c r="E317" s="11"/>
      <c r="F317" s="11"/>
      <c r="G317" s="20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94" t="s">
        <v>101</v>
      </c>
      <c r="B318" s="98"/>
      <c r="C318" s="98"/>
      <c r="D318" s="11"/>
      <c r="E318" s="11"/>
      <c r="F318" s="11"/>
      <c r="G318" s="20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09">
        <v>24.48</v>
      </c>
      <c r="C319" s="109">
        <v>0</v>
      </c>
      <c r="D319" s="31">
        <v>284.40000000000003</v>
      </c>
      <c r="E319" s="31">
        <v>8</v>
      </c>
      <c r="F319" s="31">
        <v>276.40000000000003</v>
      </c>
      <c r="G319" s="32">
        <v>34.549999999999997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128</v>
      </c>
      <c r="B320" s="102">
        <v>71767.58</v>
      </c>
      <c r="C320" s="102">
        <v>66382.39</v>
      </c>
      <c r="D320" s="119">
        <v>391531.01</v>
      </c>
      <c r="E320" s="119">
        <v>367962.52</v>
      </c>
      <c r="F320" s="119">
        <v>23568.489999999991</v>
      </c>
      <c r="G320" s="20">
        <v>6.4100000000000046E-2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129</v>
      </c>
      <c r="B321" s="110">
        <v>286972.45</v>
      </c>
      <c r="C321" s="110">
        <v>265529.67</v>
      </c>
      <c r="D321" s="121">
        <v>1564022.44</v>
      </c>
      <c r="E321" s="121">
        <v>1471817.95</v>
      </c>
      <c r="F321" s="121">
        <v>92204.489999999991</v>
      </c>
      <c r="G321" s="21">
        <v>6.2599999999999989E-2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232</v>
      </c>
      <c r="B322" s="42">
        <v>358764.51</v>
      </c>
      <c r="C322" s="42">
        <v>331912.06</v>
      </c>
      <c r="D322" s="19">
        <v>1955837.85</v>
      </c>
      <c r="E322" s="19">
        <v>1839788.47</v>
      </c>
      <c r="F322" s="30">
        <v>116049.38000000012</v>
      </c>
      <c r="G322" s="20">
        <v>6.3099999999999934E-2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98"/>
      <c r="C323" s="98"/>
      <c r="D323" s="11"/>
      <c r="E323" s="11"/>
      <c r="F323" s="11"/>
      <c r="G323" s="20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94" t="s">
        <v>102</v>
      </c>
      <c r="B324" s="98"/>
      <c r="C324" s="98"/>
      <c r="D324" s="11"/>
      <c r="E324" s="11"/>
      <c r="F324" s="11"/>
      <c r="G324" s="20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08">
        <v>14521436.07</v>
      </c>
      <c r="C325" s="108">
        <v>12498009.850000001</v>
      </c>
      <c r="D325" s="23">
        <v>75883428.260000005</v>
      </c>
      <c r="E325" s="23">
        <v>76886646.439999998</v>
      </c>
      <c r="F325" s="23">
        <v>-1003218.1799999923</v>
      </c>
      <c r="G325" s="21">
        <v>-1.3000000000000012E-2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42">
        <v>14521436.07</v>
      </c>
      <c r="C326" s="42">
        <v>12498009.850000001</v>
      </c>
      <c r="D326" s="19">
        <v>75883428.260000005</v>
      </c>
      <c r="E326" s="19">
        <v>76886646.439999998</v>
      </c>
      <c r="F326" s="30">
        <v>-1003218.1799999923</v>
      </c>
      <c r="G326" s="20">
        <v>-1.3000000000000012E-2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42"/>
      <c r="C327" s="42"/>
      <c r="D327" s="19"/>
      <c r="E327" s="19"/>
      <c r="F327" s="19"/>
      <c r="G327" s="20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94" t="s">
        <v>207</v>
      </c>
      <c r="B328" s="42"/>
      <c r="C328" s="42"/>
      <c r="D328" s="19"/>
      <c r="E328" s="19"/>
      <c r="F328" s="19"/>
      <c r="G328" s="20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09">
        <v>0</v>
      </c>
      <c r="C329" s="109">
        <v>0</v>
      </c>
      <c r="D329" s="31">
        <v>0</v>
      </c>
      <c r="E329" s="31">
        <v>0</v>
      </c>
      <c r="F329" s="31">
        <v>0</v>
      </c>
      <c r="G329" s="32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143</v>
      </c>
      <c r="B330" s="102">
        <v>0</v>
      </c>
      <c r="C330" s="102">
        <v>0</v>
      </c>
      <c r="D330" s="119">
        <v>0</v>
      </c>
      <c r="E330" s="119">
        <v>0</v>
      </c>
      <c r="F330" s="119">
        <v>0</v>
      </c>
      <c r="G330" s="20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144</v>
      </c>
      <c r="B331" s="110">
        <v>0</v>
      </c>
      <c r="C331" s="110">
        <v>0</v>
      </c>
      <c r="D331" s="121">
        <v>0</v>
      </c>
      <c r="E331" s="121">
        <v>0</v>
      </c>
      <c r="F331" s="121">
        <v>0</v>
      </c>
      <c r="G331" s="21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208</v>
      </c>
      <c r="B332" s="42">
        <v>0</v>
      </c>
      <c r="C332" s="42">
        <v>0</v>
      </c>
      <c r="D332" s="19">
        <v>0</v>
      </c>
      <c r="E332" s="19">
        <v>0</v>
      </c>
      <c r="F332" s="30">
        <v>0</v>
      </c>
      <c r="G332" s="20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42"/>
      <c r="C333" s="42"/>
      <c r="D333" s="19"/>
      <c r="E333" s="19"/>
      <c r="F333" s="19"/>
      <c r="G333" s="20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94" t="s">
        <v>104</v>
      </c>
      <c r="B334" s="98"/>
      <c r="C334" s="98"/>
      <c r="D334" s="11"/>
      <c r="E334" s="11"/>
      <c r="F334" s="11"/>
      <c r="G334" s="20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08">
        <v>0</v>
      </c>
      <c r="C335" s="108">
        <v>0</v>
      </c>
      <c r="D335" s="23">
        <v>4200</v>
      </c>
      <c r="E335" s="23">
        <v>5350</v>
      </c>
      <c r="F335" s="23">
        <v>-1150</v>
      </c>
      <c r="G335" s="21">
        <v>-0.21499999999999997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42">
        <v>0</v>
      </c>
      <c r="C336" s="42">
        <v>0</v>
      </c>
      <c r="D336" s="19">
        <v>4200</v>
      </c>
      <c r="E336" s="19">
        <v>5350</v>
      </c>
      <c r="F336" s="30">
        <v>-1150</v>
      </c>
      <c r="G336" s="20">
        <v>-0.21499999999999997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98"/>
      <c r="C337" s="98"/>
      <c r="D337" s="11"/>
      <c r="E337" s="11"/>
      <c r="F337" s="11"/>
      <c r="G337" s="20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94" t="s">
        <v>106</v>
      </c>
      <c r="B338" s="98"/>
      <c r="C338" s="98"/>
      <c r="D338" s="11"/>
      <c r="E338" s="11"/>
      <c r="F338" s="11"/>
      <c r="G338" s="20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08">
        <v>40797.49</v>
      </c>
      <c r="C339" s="108">
        <v>62817.16</v>
      </c>
      <c r="D339" s="23">
        <v>316595.7</v>
      </c>
      <c r="E339" s="23">
        <v>403517.9</v>
      </c>
      <c r="F339" s="23">
        <v>-86922.200000000012</v>
      </c>
      <c r="G339" s="21">
        <v>-0.21540000000000004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42">
        <v>40797.49</v>
      </c>
      <c r="C340" s="42">
        <v>62817.16</v>
      </c>
      <c r="D340" s="19">
        <v>316595.7</v>
      </c>
      <c r="E340" s="19">
        <v>403517.9</v>
      </c>
      <c r="F340" s="30">
        <v>-86922.200000000012</v>
      </c>
      <c r="G340" s="20">
        <v>-0.21540000000000004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42"/>
      <c r="C341" s="42"/>
      <c r="D341" s="19"/>
      <c r="E341" s="19"/>
      <c r="F341" s="19"/>
      <c r="G341" s="20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94" t="s">
        <v>108</v>
      </c>
      <c r="B342" s="42"/>
      <c r="C342" s="42"/>
      <c r="D342" s="19"/>
      <c r="E342" s="19"/>
      <c r="F342" s="19"/>
      <c r="G342" s="20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08">
        <v>0</v>
      </c>
      <c r="C343" s="108">
        <v>0</v>
      </c>
      <c r="D343" s="23">
        <v>0</v>
      </c>
      <c r="E343" s="23">
        <v>0</v>
      </c>
      <c r="F343" s="23">
        <v>0</v>
      </c>
      <c r="G343" s="21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42">
        <v>0</v>
      </c>
      <c r="C344" s="42">
        <v>0</v>
      </c>
      <c r="D344" s="19">
        <v>0</v>
      </c>
      <c r="E344" s="19">
        <v>0</v>
      </c>
      <c r="F344" s="30">
        <v>0</v>
      </c>
      <c r="G344" s="20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98"/>
      <c r="C345" s="98"/>
      <c r="D345" s="11"/>
      <c r="E345" s="11"/>
      <c r="F345" s="11"/>
      <c r="G345" s="20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94" t="s">
        <v>233</v>
      </c>
      <c r="B346" s="98"/>
      <c r="C346" s="98"/>
      <c r="D346" s="11"/>
      <c r="E346" s="11"/>
      <c r="F346" s="11"/>
      <c r="G346" s="20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08">
        <v>17.11</v>
      </c>
      <c r="C347" s="108">
        <v>9278.2000000000007</v>
      </c>
      <c r="D347" s="23">
        <v>117.39</v>
      </c>
      <c r="E347" s="23">
        <v>12936.640000000001</v>
      </c>
      <c r="F347" s="23">
        <v>-12819.250000000002</v>
      </c>
      <c r="G347" s="21">
        <v>-0.9909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234</v>
      </c>
      <c r="B348" s="42">
        <v>17.11</v>
      </c>
      <c r="C348" s="42">
        <v>9278.2000000000007</v>
      </c>
      <c r="D348" s="19">
        <v>117.39</v>
      </c>
      <c r="E348" s="19">
        <v>12936.640000000001</v>
      </c>
      <c r="F348" s="30">
        <v>-12819.250000000002</v>
      </c>
      <c r="G348" s="20">
        <v>-0.9909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98"/>
      <c r="C349" s="98"/>
      <c r="D349" s="11"/>
      <c r="E349" s="11"/>
      <c r="F349" s="11"/>
      <c r="G349" s="20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94" t="s">
        <v>110</v>
      </c>
      <c r="B350" s="98"/>
      <c r="C350" s="98"/>
      <c r="D350" s="11"/>
      <c r="E350" s="11"/>
      <c r="F350" s="11"/>
      <c r="G350" s="20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09">
        <v>163836.97</v>
      </c>
      <c r="C351" s="109">
        <v>226239.82</v>
      </c>
      <c r="D351" s="31">
        <v>1332860.93</v>
      </c>
      <c r="E351" s="31">
        <v>1490696.72</v>
      </c>
      <c r="F351" s="31">
        <v>-157835.79000000004</v>
      </c>
      <c r="G351" s="32">
        <v>-0.10589999999999999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140</v>
      </c>
      <c r="B352" s="102">
        <v>6725249.3300000001</v>
      </c>
      <c r="C352" s="102">
        <v>6990785.9699999997</v>
      </c>
      <c r="D352" s="119">
        <v>6725249.3300000001</v>
      </c>
      <c r="E352" s="119">
        <v>6990785.9699999997</v>
      </c>
      <c r="F352" s="119">
        <v>-265536.63999999966</v>
      </c>
      <c r="G352" s="20">
        <v>-3.8000000000000034E-2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141</v>
      </c>
      <c r="B353" s="102">
        <v>3100756.76</v>
      </c>
      <c r="C353" s="102">
        <v>3356417.14</v>
      </c>
      <c r="D353" s="119">
        <v>3100756.76</v>
      </c>
      <c r="E353" s="119">
        <v>3356417.14</v>
      </c>
      <c r="F353" s="119">
        <v>-255660.38000000035</v>
      </c>
      <c r="G353" s="20">
        <v>-7.6200000000000045E-2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142</v>
      </c>
      <c r="B354" s="110">
        <v>3288919.28</v>
      </c>
      <c r="C354" s="110">
        <v>3457942.03</v>
      </c>
      <c r="D354" s="121">
        <v>3288919.28</v>
      </c>
      <c r="E354" s="121">
        <v>3457942.03</v>
      </c>
      <c r="F354" s="121">
        <v>-169022.75</v>
      </c>
      <c r="G354" s="21">
        <v>-4.8900000000000055E-2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42">
        <v>13278762.339999998</v>
      </c>
      <c r="C355" s="42">
        <v>14031384.959999999</v>
      </c>
      <c r="D355" s="19">
        <v>14447786.299999999</v>
      </c>
      <c r="E355" s="19">
        <v>15295841.859999999</v>
      </c>
      <c r="F355" s="30">
        <v>-848055.56000000052</v>
      </c>
      <c r="G355" s="20">
        <v>-5.5400000000000005E-2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42"/>
      <c r="C356" s="42"/>
      <c r="D356" s="19"/>
      <c r="E356" s="19"/>
      <c r="F356" s="19"/>
      <c r="G356" s="20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94" t="s">
        <v>212</v>
      </c>
      <c r="B357" s="98"/>
      <c r="C357" s="98"/>
      <c r="D357" s="29"/>
      <c r="E357" s="29"/>
      <c r="F357" s="11"/>
      <c r="G357" s="20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29" t="s">
        <v>44</v>
      </c>
      <c r="B358" s="111">
        <v>0</v>
      </c>
      <c r="C358" s="111">
        <v>870.11</v>
      </c>
      <c r="D358" s="47">
        <v>31022.5</v>
      </c>
      <c r="E358" s="47">
        <v>5654.65</v>
      </c>
      <c r="F358" s="47">
        <v>25367.85</v>
      </c>
      <c r="G358" s="48">
        <v>4.4862000000000002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250</v>
      </c>
      <c r="B359" s="42">
        <v>0</v>
      </c>
      <c r="C359" s="42">
        <v>870.11</v>
      </c>
      <c r="D359" s="19">
        <v>31022.5</v>
      </c>
      <c r="E359" s="19">
        <v>5654.65</v>
      </c>
      <c r="F359" s="31">
        <v>25367.85</v>
      </c>
      <c r="G359" s="20">
        <v>4.4862000000000002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98"/>
      <c r="C360" s="98"/>
      <c r="D360" s="11"/>
      <c r="E360" s="11"/>
      <c r="F360" s="11"/>
      <c r="G360" s="20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94" t="s">
        <v>291</v>
      </c>
      <c r="B361" s="98"/>
      <c r="C361" s="98"/>
      <c r="D361" s="31"/>
      <c r="E361" s="31"/>
      <c r="F361" s="31"/>
      <c r="G361" s="20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29" t="s">
        <v>292</v>
      </c>
      <c r="B362" s="109">
        <v>402239.92</v>
      </c>
      <c r="C362" s="109">
        <v>435783.75</v>
      </c>
      <c r="D362" s="31">
        <v>2429739.56</v>
      </c>
      <c r="E362" s="31">
        <v>2262435.36</v>
      </c>
      <c r="F362" s="31">
        <v>167304.20000000019</v>
      </c>
      <c r="G362" s="20">
        <v>7.3900000000000077E-2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29" t="s">
        <v>293</v>
      </c>
      <c r="B363" s="110">
        <v>8209.27</v>
      </c>
      <c r="C363" s="110">
        <v>8893.5499999999993</v>
      </c>
      <c r="D363" s="121">
        <v>49785.75</v>
      </c>
      <c r="E363" s="121">
        <v>46172.179999999993</v>
      </c>
      <c r="F363" s="121">
        <v>3613.570000000007</v>
      </c>
      <c r="G363" s="21">
        <v>7.8300000000000036E-2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294</v>
      </c>
      <c r="B364" s="42">
        <v>410449.19</v>
      </c>
      <c r="C364" s="42">
        <v>444677.3</v>
      </c>
      <c r="D364" s="19">
        <v>2479525.31</v>
      </c>
      <c r="E364" s="19">
        <v>2308607.54</v>
      </c>
      <c r="F364" s="19">
        <v>170917.77000000019</v>
      </c>
      <c r="G364" s="20">
        <v>7.4000000000000066E-2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98"/>
      <c r="C365" s="98"/>
      <c r="D365" s="11"/>
      <c r="E365" s="11"/>
      <c r="F365" s="11"/>
      <c r="G365" s="20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98"/>
      <c r="C366" s="98"/>
      <c r="D366" s="11"/>
      <c r="E366" s="11"/>
      <c r="F366" s="11"/>
      <c r="G366" s="20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285</v>
      </c>
      <c r="B367" s="98"/>
      <c r="C367" s="98"/>
      <c r="D367" s="11"/>
      <c r="E367" s="11"/>
      <c r="F367" s="11"/>
      <c r="G367" s="20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98"/>
      <c r="C368" s="98"/>
      <c r="D368" s="11"/>
      <c r="E368" s="11"/>
      <c r="F368" s="11"/>
      <c r="G368" s="20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95" t="s">
        <v>341</v>
      </c>
      <c r="B369" s="98"/>
      <c r="C369" s="98"/>
      <c r="D369" s="11"/>
      <c r="E369" s="11"/>
      <c r="F369" s="11"/>
      <c r="G369" s="20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95" t="s">
        <v>330</v>
      </c>
      <c r="B370" s="98"/>
      <c r="C370" s="98"/>
      <c r="D370" s="11"/>
      <c r="E370" s="11"/>
      <c r="F370" s="11"/>
      <c r="G370" s="20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12"/>
      <c r="C371" s="112"/>
      <c r="D371" s="7" t="s">
        <v>340</v>
      </c>
      <c r="E371" s="7" t="s">
        <v>331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03" t="s">
        <v>309</v>
      </c>
      <c r="C372" s="103" t="s">
        <v>309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13">
        <v>2013</v>
      </c>
      <c r="C373" s="113">
        <v>2012</v>
      </c>
      <c r="D373" s="40">
        <v>41820</v>
      </c>
      <c r="E373" s="41">
        <v>41455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98"/>
      <c r="C374" s="98"/>
      <c r="D374" s="25"/>
      <c r="E374" s="25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179</v>
      </c>
      <c r="B375" s="42">
        <v>5471</v>
      </c>
      <c r="C375" s="42">
        <v>5436.85</v>
      </c>
      <c r="D375" s="19">
        <v>35688.339999999997</v>
      </c>
      <c r="E375" s="19">
        <v>34006.44</v>
      </c>
      <c r="F375" s="19">
        <v>1681.8999999999942</v>
      </c>
      <c r="G375" s="20">
        <v>4.9500000000000099E-2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177</v>
      </c>
      <c r="B376" s="98">
        <v>93079</v>
      </c>
      <c r="C376" s="98">
        <v>91220.83</v>
      </c>
      <c r="D376" s="119">
        <v>540146.78</v>
      </c>
      <c r="E376" s="119">
        <v>528460.52999999991</v>
      </c>
      <c r="F376" s="119">
        <v>11686.250000000116</v>
      </c>
      <c r="G376" s="20">
        <v>2.2100000000000009E-2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151</v>
      </c>
      <c r="B377" s="98">
        <v>222</v>
      </c>
      <c r="C377" s="98">
        <v>449.11</v>
      </c>
      <c r="D377" s="119">
        <v>2147.2200000000003</v>
      </c>
      <c r="E377" s="119">
        <v>2634.52</v>
      </c>
      <c r="F377" s="119">
        <v>-487.29999999999973</v>
      </c>
      <c r="G377" s="20">
        <v>-0.18500000000000005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342</v>
      </c>
      <c r="B378" s="98">
        <v>608</v>
      </c>
      <c r="C378" s="98"/>
      <c r="D378" s="119">
        <v>608</v>
      </c>
      <c r="E378" s="119">
        <v>0</v>
      </c>
      <c r="F378" s="119">
        <v>608</v>
      </c>
      <c r="G378" s="20">
        <v>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146</v>
      </c>
      <c r="B379" s="98">
        <v>52672</v>
      </c>
      <c r="C379" s="98">
        <v>50847.18</v>
      </c>
      <c r="D379" s="119">
        <v>291157.39</v>
      </c>
      <c r="E379" s="119">
        <v>328615.17</v>
      </c>
      <c r="F379" s="119">
        <v>-37457.77999999997</v>
      </c>
      <c r="G379" s="20">
        <v>-0.11399999999999999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189</v>
      </c>
      <c r="B380" s="98">
        <v>58925</v>
      </c>
      <c r="C380" s="98">
        <v>57857.59</v>
      </c>
      <c r="D380" s="119">
        <v>366884.64</v>
      </c>
      <c r="E380" s="119">
        <v>342181.53</v>
      </c>
      <c r="F380" s="119">
        <v>24703.109999999986</v>
      </c>
      <c r="G380" s="20">
        <v>7.2200000000000042E-2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184</v>
      </c>
      <c r="B381" s="98">
        <v>19188</v>
      </c>
      <c r="C381" s="98">
        <v>13659.07</v>
      </c>
      <c r="D381" s="119">
        <v>102019.14</v>
      </c>
      <c r="E381" s="119">
        <v>72803.320000000007</v>
      </c>
      <c r="F381" s="119">
        <v>29215.819999999992</v>
      </c>
      <c r="G381" s="20">
        <v>0.40129999999999999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11" t="s">
        <v>173</v>
      </c>
      <c r="B382" s="98">
        <v>31305</v>
      </c>
      <c r="C382" s="98">
        <v>29900</v>
      </c>
      <c r="D382" s="119">
        <v>174814.62</v>
      </c>
      <c r="E382" s="119">
        <v>175322.69999999998</v>
      </c>
      <c r="F382" s="119">
        <v>-508.07999999998719</v>
      </c>
      <c r="G382" s="20">
        <v>-2.9000000000000137E-3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22" t="s">
        <v>112</v>
      </c>
      <c r="B383" s="98">
        <v>144479</v>
      </c>
      <c r="C383" s="98">
        <v>136805.89000000001</v>
      </c>
      <c r="D383" s="119">
        <v>861698.6100000001</v>
      </c>
      <c r="E383" s="119">
        <v>844670.90000000014</v>
      </c>
      <c r="F383" s="119">
        <v>17027.709999999963</v>
      </c>
      <c r="G383" s="20">
        <v>2.0199999999999996E-2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115</v>
      </c>
      <c r="B384" s="98">
        <v>92866</v>
      </c>
      <c r="C384" s="98">
        <v>88826.409999999989</v>
      </c>
      <c r="D384" s="119">
        <v>554444.31000000006</v>
      </c>
      <c r="E384" s="119">
        <v>540140.44000000006</v>
      </c>
      <c r="F384" s="119">
        <v>14303.869999999995</v>
      </c>
      <c r="G384" s="20">
        <v>2.6499999999999968E-2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117</v>
      </c>
      <c r="B385" s="98">
        <v>500537</v>
      </c>
      <c r="C385" s="98">
        <v>533064.98</v>
      </c>
      <c r="D385" s="119">
        <v>3370278.74</v>
      </c>
      <c r="E385" s="119">
        <v>3323641.42</v>
      </c>
      <c r="F385" s="119">
        <v>46637.320000000298</v>
      </c>
      <c r="G385" s="20">
        <v>1.4000000000000012E-2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193</v>
      </c>
      <c r="B386" s="98">
        <v>16595</v>
      </c>
      <c r="C386" s="98">
        <v>17023.419999999998</v>
      </c>
      <c r="D386" s="119">
        <v>107472.97</v>
      </c>
      <c r="E386" s="119">
        <v>100595.93000000001</v>
      </c>
      <c r="F386" s="119">
        <v>6877.0399999999936</v>
      </c>
      <c r="G386" s="20">
        <v>6.8400000000000016E-2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183</v>
      </c>
      <c r="B387" s="98">
        <v>162129</v>
      </c>
      <c r="C387" s="98">
        <v>161697.44999999998</v>
      </c>
      <c r="D387" s="119">
        <v>1047501</v>
      </c>
      <c r="E387" s="119">
        <v>1005311.6299999999</v>
      </c>
      <c r="F387" s="119">
        <v>42189.370000000112</v>
      </c>
      <c r="G387" s="20">
        <v>4.2000000000000037E-2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148</v>
      </c>
      <c r="B388" s="98">
        <v>35629</v>
      </c>
      <c r="C388" s="98">
        <v>36162.82</v>
      </c>
      <c r="D388" s="119">
        <v>207579.69</v>
      </c>
      <c r="E388" s="119">
        <v>208014.2</v>
      </c>
      <c r="F388" s="119">
        <v>-434.51000000000931</v>
      </c>
      <c r="G388" s="20">
        <v>-2.0999999999999908E-3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114</v>
      </c>
      <c r="B389" s="98">
        <v>35110</v>
      </c>
      <c r="C389" s="98">
        <v>40677.54</v>
      </c>
      <c r="D389" s="119">
        <v>230557.81</v>
      </c>
      <c r="E389" s="119">
        <v>265425.73</v>
      </c>
      <c r="F389" s="119">
        <v>-34867.919999999984</v>
      </c>
      <c r="G389" s="20">
        <v>-0.13139999999999996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194</v>
      </c>
      <c r="B390" s="98">
        <v>10337</v>
      </c>
      <c r="C390" s="98">
        <v>8960.86</v>
      </c>
      <c r="D390" s="119">
        <v>53891.37</v>
      </c>
      <c r="E390" s="119">
        <v>59313.659999999996</v>
      </c>
      <c r="F390" s="119">
        <v>-5422.2899999999936</v>
      </c>
      <c r="G390" s="20">
        <v>-9.1400000000000037E-2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344</v>
      </c>
      <c r="B391" s="98">
        <v>233458</v>
      </c>
      <c r="C391" s="98">
        <v>242230.61</v>
      </c>
      <c r="D391" s="119">
        <v>1540514.7899999998</v>
      </c>
      <c r="E391" s="119">
        <v>1668442.8399999999</v>
      </c>
      <c r="F391" s="119">
        <v>-127928.05000000005</v>
      </c>
      <c r="G391" s="20">
        <v>-7.669999999999999E-2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125</v>
      </c>
      <c r="B392" s="98">
        <v>285387</v>
      </c>
      <c r="C392" s="98">
        <v>296059.64</v>
      </c>
      <c r="D392" s="119">
        <v>1882900.9500000002</v>
      </c>
      <c r="E392" s="119">
        <v>2039207.98</v>
      </c>
      <c r="F392" s="119">
        <v>-156307.0299999998</v>
      </c>
      <c r="G392" s="20">
        <v>-7.669999999999999E-2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149</v>
      </c>
      <c r="B393" s="98">
        <v>410777</v>
      </c>
      <c r="C393" s="98">
        <v>395105.98</v>
      </c>
      <c r="D393" s="119">
        <v>2508566.4000000004</v>
      </c>
      <c r="E393" s="119">
        <v>2462280.33</v>
      </c>
      <c r="F393" s="119">
        <v>46286.070000000298</v>
      </c>
      <c r="G393" s="20">
        <v>1.8799999999999928E-2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196</v>
      </c>
      <c r="B394" s="98">
        <v>677</v>
      </c>
      <c r="C394" s="98">
        <v>569.54999999999995</v>
      </c>
      <c r="D394" s="119">
        <v>4299.63</v>
      </c>
      <c r="E394" s="119">
        <v>4724.04</v>
      </c>
      <c r="F394" s="119">
        <v>-424.40999999999985</v>
      </c>
      <c r="G394" s="20">
        <v>-8.9799999999999991E-2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155</v>
      </c>
      <c r="B395" s="98">
        <v>22746</v>
      </c>
      <c r="C395" s="98">
        <v>20979.16</v>
      </c>
      <c r="D395" s="119">
        <v>150782.42000000001</v>
      </c>
      <c r="E395" s="119">
        <v>130459.82</v>
      </c>
      <c r="F395" s="119">
        <v>20322.600000000006</v>
      </c>
      <c r="G395" s="20">
        <v>0.15579999999999994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237</v>
      </c>
      <c r="B396" s="98">
        <v>0</v>
      </c>
      <c r="C396" s="98">
        <v>1817.3</v>
      </c>
      <c r="D396" s="119">
        <v>0</v>
      </c>
      <c r="E396" s="119">
        <v>15308.339999999998</v>
      </c>
      <c r="F396" s="119">
        <v>-15308.339999999998</v>
      </c>
      <c r="G396" s="20">
        <v>-1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126</v>
      </c>
      <c r="B397" s="98">
        <v>275068</v>
      </c>
      <c r="C397" s="98">
        <v>261496.65</v>
      </c>
      <c r="D397" s="119">
        <v>1625479.85</v>
      </c>
      <c r="E397" s="119">
        <v>1562689.25</v>
      </c>
      <c r="F397" s="119">
        <v>62790.600000000093</v>
      </c>
      <c r="G397" s="20">
        <v>4.0200000000000014E-2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238</v>
      </c>
      <c r="B398" s="98">
        <v>365140</v>
      </c>
      <c r="C398" s="98">
        <v>362084.03</v>
      </c>
      <c r="D398" s="119">
        <v>2192805.7599999998</v>
      </c>
      <c r="E398" s="119">
        <v>2104258.38</v>
      </c>
      <c r="F398" s="119">
        <v>88547.379999999888</v>
      </c>
      <c r="G398" s="20">
        <v>4.2100000000000026E-2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147</v>
      </c>
      <c r="B399" s="98">
        <v>2239</v>
      </c>
      <c r="C399" s="98">
        <v>2227.12</v>
      </c>
      <c r="D399" s="119">
        <v>12692.03</v>
      </c>
      <c r="E399" s="119">
        <v>14049.48</v>
      </c>
      <c r="F399" s="119">
        <v>-1357.4499999999989</v>
      </c>
      <c r="G399" s="20">
        <v>-9.6600000000000019E-2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131</v>
      </c>
      <c r="B400" s="98">
        <v>71828</v>
      </c>
      <c r="C400" s="98">
        <v>64150.95</v>
      </c>
      <c r="D400" s="119">
        <v>457198.12000000005</v>
      </c>
      <c r="E400" s="119">
        <v>395731.87000000005</v>
      </c>
      <c r="F400" s="119">
        <v>61466.25</v>
      </c>
      <c r="G400" s="20">
        <v>0.15529999999999999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185</v>
      </c>
      <c r="B401" s="98">
        <v>122188</v>
      </c>
      <c r="C401" s="98">
        <v>114607.64</v>
      </c>
      <c r="D401" s="119">
        <v>732680.3</v>
      </c>
      <c r="E401" s="119">
        <v>696301.36</v>
      </c>
      <c r="F401" s="119">
        <v>36378.940000000061</v>
      </c>
      <c r="G401" s="20">
        <v>5.2200000000000024E-2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116</v>
      </c>
      <c r="B402" s="98">
        <v>9062</v>
      </c>
      <c r="C402" s="98">
        <v>8667.92</v>
      </c>
      <c r="D402" s="119">
        <v>60305.45</v>
      </c>
      <c r="E402" s="119">
        <v>62131.560000000005</v>
      </c>
      <c r="F402" s="119">
        <v>-1826.1100000000079</v>
      </c>
      <c r="G402" s="20">
        <v>-2.9399999999999982E-2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11" t="s">
        <v>157</v>
      </c>
      <c r="B403" s="98">
        <v>23637</v>
      </c>
      <c r="C403" s="98">
        <v>20177.82</v>
      </c>
      <c r="D403" s="119">
        <v>128637.62999999999</v>
      </c>
      <c r="E403" s="119">
        <v>126490.79000000001</v>
      </c>
      <c r="F403" s="119">
        <v>2146.839999999982</v>
      </c>
      <c r="G403" s="20">
        <v>1.6999999999999904E-2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22" t="s">
        <v>153</v>
      </c>
      <c r="B404" s="98">
        <v>1433</v>
      </c>
      <c r="C404" s="98">
        <v>4029.38</v>
      </c>
      <c r="D404" s="119">
        <v>18232.129999999997</v>
      </c>
      <c r="E404" s="119">
        <v>21771.65</v>
      </c>
      <c r="F404" s="119">
        <v>-3539.5200000000041</v>
      </c>
      <c r="G404" s="20">
        <v>-0.16259999999999997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180</v>
      </c>
      <c r="B405" s="98">
        <v>34492</v>
      </c>
      <c r="C405" s="98">
        <v>32125.43</v>
      </c>
      <c r="D405" s="119">
        <v>193081.14</v>
      </c>
      <c r="E405" s="119">
        <v>183119.21999999997</v>
      </c>
      <c r="F405" s="119">
        <v>9961.9200000000419</v>
      </c>
      <c r="G405" s="20">
        <v>5.4400000000000004E-2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122</v>
      </c>
      <c r="B406" s="98">
        <v>121685</v>
      </c>
      <c r="C406" s="98">
        <v>104226.5</v>
      </c>
      <c r="D406" s="119">
        <v>623381.19999999995</v>
      </c>
      <c r="E406" s="119">
        <v>570359.72</v>
      </c>
      <c r="F406" s="119">
        <v>53021.479999999981</v>
      </c>
      <c r="G406" s="20">
        <v>9.2999999999999972E-2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190</v>
      </c>
      <c r="B407" s="98">
        <v>50972</v>
      </c>
      <c r="C407" s="98">
        <v>45428.9</v>
      </c>
      <c r="D407" s="119">
        <v>329490.15000000002</v>
      </c>
      <c r="E407" s="119">
        <v>282531.39</v>
      </c>
      <c r="F407" s="119">
        <v>46958.760000000009</v>
      </c>
      <c r="G407" s="20">
        <v>0.1661999999999999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186</v>
      </c>
      <c r="B408" s="98">
        <v>887</v>
      </c>
      <c r="C408" s="98">
        <v>916.65</v>
      </c>
      <c r="D408" s="119">
        <v>5756.21</v>
      </c>
      <c r="E408" s="119">
        <v>6150.77</v>
      </c>
      <c r="F408" s="119">
        <v>-394.5600000000004</v>
      </c>
      <c r="G408" s="20">
        <v>-6.4100000000000046E-2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252</v>
      </c>
      <c r="B409" s="98">
        <v>82959</v>
      </c>
      <c r="C409" s="98">
        <v>82231.199999999997</v>
      </c>
      <c r="D409" s="119">
        <v>495627.01999999996</v>
      </c>
      <c r="E409" s="119">
        <v>512494.86</v>
      </c>
      <c r="F409" s="119">
        <v>-16867.840000000026</v>
      </c>
      <c r="G409" s="20">
        <v>-3.290000000000004E-2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253</v>
      </c>
      <c r="B410" s="98">
        <v>3529</v>
      </c>
      <c r="C410" s="98">
        <v>1272.92</v>
      </c>
      <c r="D410" s="119">
        <v>19238.759999999998</v>
      </c>
      <c r="E410" s="119">
        <v>15553.41</v>
      </c>
      <c r="F410" s="119">
        <v>3685.3499999999985</v>
      </c>
      <c r="G410" s="20">
        <v>0.23690000000000011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113</v>
      </c>
      <c r="B411" s="98">
        <v>23340</v>
      </c>
      <c r="C411" s="98">
        <v>25121.219999999998</v>
      </c>
      <c r="D411" s="119">
        <v>131071.79999999999</v>
      </c>
      <c r="E411" s="119">
        <v>115396.91999999998</v>
      </c>
      <c r="F411" s="119">
        <v>15674.880000000005</v>
      </c>
      <c r="G411" s="20">
        <v>0.13579999999999992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172</v>
      </c>
      <c r="B412" s="98">
        <v>228440</v>
      </c>
      <c r="C412" s="98">
        <v>198889.61</v>
      </c>
      <c r="D412" s="119">
        <v>1110148.51</v>
      </c>
      <c r="E412" s="119">
        <v>1020357.3600000001</v>
      </c>
      <c r="F412" s="119">
        <v>89791.149999999907</v>
      </c>
      <c r="G412" s="20">
        <v>8.8000000000000078E-2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156</v>
      </c>
      <c r="B413" s="98">
        <v>8897</v>
      </c>
      <c r="C413" s="98">
        <v>7036.38</v>
      </c>
      <c r="D413" s="119">
        <v>72778.319999999992</v>
      </c>
      <c r="E413" s="119">
        <v>53934.909999999996</v>
      </c>
      <c r="F413" s="119">
        <v>18843.409999999996</v>
      </c>
      <c r="G413" s="20">
        <v>0.34939999999999993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191</v>
      </c>
      <c r="B414" s="98">
        <v>33940</v>
      </c>
      <c r="C414" s="98">
        <v>35758.75</v>
      </c>
      <c r="D414" s="119">
        <v>208610.46</v>
      </c>
      <c r="E414" s="119">
        <v>219123.26</v>
      </c>
      <c r="F414" s="119">
        <v>-10512.800000000017</v>
      </c>
      <c r="G414" s="20">
        <v>-4.8000000000000043E-2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178</v>
      </c>
      <c r="B415" s="98">
        <v>78595</v>
      </c>
      <c r="C415" s="98">
        <v>66993.740000000005</v>
      </c>
      <c r="D415" s="119">
        <v>465589.6</v>
      </c>
      <c r="E415" s="119">
        <v>422583.07999999996</v>
      </c>
      <c r="F415" s="119">
        <v>43006.520000000019</v>
      </c>
      <c r="G415" s="20">
        <v>0.10179999999999989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192</v>
      </c>
      <c r="B416" s="98">
        <v>30052</v>
      </c>
      <c r="C416" s="98">
        <v>28727.64</v>
      </c>
      <c r="D416" s="119">
        <v>170049.13999999998</v>
      </c>
      <c r="E416" s="119">
        <v>167397.04000000004</v>
      </c>
      <c r="F416" s="119">
        <v>2652.0999999999476</v>
      </c>
      <c r="G416" s="20">
        <v>1.5800000000000036E-2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169</v>
      </c>
      <c r="B417" s="98">
        <v>121090</v>
      </c>
      <c r="C417" s="98">
        <v>139113.95000000001</v>
      </c>
      <c r="D417" s="119">
        <v>722715.66999999993</v>
      </c>
      <c r="E417" s="119">
        <v>765371.81</v>
      </c>
      <c r="F417" s="119">
        <v>-42656.14000000013</v>
      </c>
      <c r="G417" s="20">
        <v>-5.5699999999999972E-2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176</v>
      </c>
      <c r="B418" s="98">
        <v>111862</v>
      </c>
      <c r="C418" s="98">
        <v>79484.72</v>
      </c>
      <c r="D418" s="119">
        <v>535302.79</v>
      </c>
      <c r="E418" s="119">
        <v>497752.14</v>
      </c>
      <c r="F418" s="119">
        <v>37550.650000000023</v>
      </c>
      <c r="G418" s="20">
        <v>7.5399999999999912E-2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132</v>
      </c>
      <c r="B419" s="98">
        <v>16453</v>
      </c>
      <c r="C419" s="98">
        <v>15074.380000000001</v>
      </c>
      <c r="D419" s="119">
        <v>81057.83</v>
      </c>
      <c r="E419" s="119">
        <v>79333.700000000012</v>
      </c>
      <c r="F419" s="119">
        <v>1724.1299999999901</v>
      </c>
      <c r="G419" s="20">
        <v>2.1700000000000053E-2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133</v>
      </c>
      <c r="B420" s="98">
        <v>150222</v>
      </c>
      <c r="C420" s="98">
        <v>131176.4</v>
      </c>
      <c r="D420" s="119">
        <v>821450.55</v>
      </c>
      <c r="E420" s="119">
        <v>747619.74</v>
      </c>
      <c r="F420" s="119">
        <v>73830.810000000056</v>
      </c>
      <c r="G420" s="20">
        <v>9.8799999999999999E-2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195</v>
      </c>
      <c r="B421" s="98">
        <v>30110</v>
      </c>
      <c r="C421" s="98">
        <v>30704.38</v>
      </c>
      <c r="D421" s="119">
        <v>176197.28</v>
      </c>
      <c r="E421" s="119">
        <v>182436.69</v>
      </c>
      <c r="F421" s="119">
        <v>-6239.4100000000035</v>
      </c>
      <c r="G421" s="20">
        <v>-3.4200000000000008E-2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175</v>
      </c>
      <c r="B422" s="98">
        <v>3660</v>
      </c>
      <c r="C422" s="98">
        <v>11129.259999999998</v>
      </c>
      <c r="D422" s="119">
        <v>14999.85</v>
      </c>
      <c r="E422" s="119">
        <v>19213.239999999998</v>
      </c>
      <c r="F422" s="119">
        <v>-4213.3899999999976</v>
      </c>
      <c r="G422" s="20">
        <v>-0.21930000000000005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187</v>
      </c>
      <c r="B423" s="98">
        <v>180696</v>
      </c>
      <c r="C423" s="98">
        <v>159999.78</v>
      </c>
      <c r="D423" s="119">
        <v>1099889.3999999999</v>
      </c>
      <c r="E423" s="119">
        <v>1089724.8500000001</v>
      </c>
      <c r="F423" s="119">
        <v>10164.549999999814</v>
      </c>
      <c r="G423" s="20">
        <v>9.300000000000086E-3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130</v>
      </c>
      <c r="B424" s="98">
        <v>301806</v>
      </c>
      <c r="C424" s="98">
        <v>300260.81</v>
      </c>
      <c r="D424" s="119">
        <v>1927762.6300000001</v>
      </c>
      <c r="E424" s="119">
        <v>1834478.5</v>
      </c>
      <c r="F424" s="119">
        <v>93284.130000000121</v>
      </c>
      <c r="G424" s="20">
        <v>5.0899999999999945E-2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188</v>
      </c>
      <c r="B425" s="98">
        <v>36427</v>
      </c>
      <c r="C425" s="98">
        <v>40093.370000000003</v>
      </c>
      <c r="D425" s="119">
        <v>285447.02</v>
      </c>
      <c r="E425" s="119">
        <v>282378.25</v>
      </c>
      <c r="F425" s="119">
        <v>3068.7700000000186</v>
      </c>
      <c r="G425" s="20">
        <v>1.089999999999991E-2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123</v>
      </c>
      <c r="B426" s="98">
        <v>86658</v>
      </c>
      <c r="C426" s="98">
        <v>84192.29</v>
      </c>
      <c r="D426" s="119">
        <v>544262.18999999994</v>
      </c>
      <c r="E426" s="119">
        <v>558882.96000000008</v>
      </c>
      <c r="F426" s="119">
        <v>-14620.770000000135</v>
      </c>
      <c r="G426" s="20">
        <v>-2.6200000000000001E-2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168</v>
      </c>
      <c r="B427" s="98">
        <v>49954</v>
      </c>
      <c r="C427" s="98">
        <v>54404.030000000006</v>
      </c>
      <c r="D427" s="119">
        <v>329305.31</v>
      </c>
      <c r="E427" s="119">
        <v>355517.91000000003</v>
      </c>
      <c r="F427" s="119">
        <v>-26212.600000000035</v>
      </c>
      <c r="G427" s="20">
        <v>-7.3699999999999988E-2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334</v>
      </c>
      <c r="B428" s="98">
        <v>17717</v>
      </c>
      <c r="C428" s="98">
        <v>15085.630000000001</v>
      </c>
      <c r="D428" s="119">
        <v>17717</v>
      </c>
      <c r="E428" s="119">
        <v>15085.630000000001</v>
      </c>
      <c r="F428" s="119">
        <v>2631.369999999999</v>
      </c>
      <c r="G428" s="20">
        <v>0.17440000000000011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152</v>
      </c>
      <c r="B429" s="98">
        <v>18672</v>
      </c>
      <c r="C429" s="98">
        <v>22242.670000000002</v>
      </c>
      <c r="D429" s="119">
        <v>108019.03999999998</v>
      </c>
      <c r="E429" s="119">
        <v>121880.18000000001</v>
      </c>
      <c r="F429" s="119">
        <v>-13861.140000000029</v>
      </c>
      <c r="G429" s="20">
        <v>-0.11370000000000002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174</v>
      </c>
      <c r="B430" s="98">
        <v>35353</v>
      </c>
      <c r="C430" s="98">
        <v>36711.609999999993</v>
      </c>
      <c r="D430" s="119">
        <v>208653.31</v>
      </c>
      <c r="E430" s="119">
        <v>215407.06</v>
      </c>
      <c r="F430" s="119">
        <v>-6753.75</v>
      </c>
      <c r="G430" s="20">
        <v>-3.1399999999999983E-2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150</v>
      </c>
      <c r="B431" s="98">
        <v>250807</v>
      </c>
      <c r="C431" s="98">
        <v>230778.22</v>
      </c>
      <c r="D431" s="119">
        <v>1432688.28</v>
      </c>
      <c r="E431" s="119">
        <v>1408452.62</v>
      </c>
      <c r="F431" s="119">
        <v>24235.659999999916</v>
      </c>
      <c r="G431" s="20">
        <v>1.7200000000000104E-2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230</v>
      </c>
      <c r="B432" s="98">
        <v>28654</v>
      </c>
      <c r="C432" s="98">
        <v>29264.9</v>
      </c>
      <c r="D432" s="119">
        <v>168955.57</v>
      </c>
      <c r="E432" s="119">
        <v>176291.83</v>
      </c>
      <c r="F432" s="119">
        <v>-7336.2599999999802</v>
      </c>
      <c r="G432" s="20">
        <v>-4.159999999999997E-2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245</v>
      </c>
      <c r="B433" s="98">
        <v>10670</v>
      </c>
      <c r="C433" s="98">
        <v>10411.98</v>
      </c>
      <c r="D433" s="119">
        <v>63373.119999999995</v>
      </c>
      <c r="E433" s="119">
        <v>64171.8</v>
      </c>
      <c r="F433" s="119">
        <v>-798.68000000000757</v>
      </c>
      <c r="G433" s="20">
        <v>-1.2399999999999967E-2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240</v>
      </c>
      <c r="B434" s="98">
        <v>21795</v>
      </c>
      <c r="C434" s="98">
        <v>20106.16</v>
      </c>
      <c r="D434" s="119">
        <v>133251.70000000001</v>
      </c>
      <c r="E434" s="119">
        <v>128378.53</v>
      </c>
      <c r="F434" s="119">
        <v>4873.1700000000128</v>
      </c>
      <c r="G434" s="20">
        <v>3.8000000000000034E-2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241</v>
      </c>
      <c r="B435" s="98">
        <v>15578</v>
      </c>
      <c r="C435" s="98">
        <v>8406.2900000000009</v>
      </c>
      <c r="D435" s="119">
        <v>67172.09</v>
      </c>
      <c r="E435" s="119">
        <v>42167.3</v>
      </c>
      <c r="F435" s="119">
        <v>25004.789999999994</v>
      </c>
      <c r="G435" s="20">
        <v>0.59299999999999997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242</v>
      </c>
      <c r="B436" s="98">
        <v>57214</v>
      </c>
      <c r="C436" s="98">
        <v>56498.39</v>
      </c>
      <c r="D436" s="119">
        <v>360568.83</v>
      </c>
      <c r="E436" s="119">
        <v>358989.58</v>
      </c>
      <c r="F436" s="119">
        <v>1579.25</v>
      </c>
      <c r="G436" s="20">
        <v>4.3999999999999595E-3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243</v>
      </c>
      <c r="B437" s="98">
        <v>33725</v>
      </c>
      <c r="C437" s="98">
        <v>27326.84</v>
      </c>
      <c r="D437" s="119">
        <v>172538.18</v>
      </c>
      <c r="E437" s="119">
        <v>167435.56</v>
      </c>
      <c r="F437" s="119">
        <v>5102.6199999999953</v>
      </c>
      <c r="G437" s="20">
        <v>3.0499999999999972E-2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249</v>
      </c>
      <c r="B438" s="98">
        <v>45385</v>
      </c>
      <c r="C438" s="98">
        <v>33435.9</v>
      </c>
      <c r="D438" s="119">
        <v>194537.12</v>
      </c>
      <c r="E438" s="119">
        <v>179874.86</v>
      </c>
      <c r="F438" s="119">
        <v>14662.260000000009</v>
      </c>
      <c r="G438" s="20">
        <v>8.1499999999999906E-2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281</v>
      </c>
      <c r="B439" s="98">
        <v>7406</v>
      </c>
      <c r="C439" s="98">
        <v>7675.61</v>
      </c>
      <c r="D439" s="119">
        <v>48427</v>
      </c>
      <c r="E439" s="119">
        <v>47580.439999999995</v>
      </c>
      <c r="F439" s="119">
        <v>846.56000000000495</v>
      </c>
      <c r="G439" s="20">
        <v>1.7800000000000038E-2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299</v>
      </c>
      <c r="B440" s="98">
        <v>0</v>
      </c>
      <c r="C440" s="98">
        <v>4093.4</v>
      </c>
      <c r="D440" s="119">
        <v>8656.34</v>
      </c>
      <c r="E440" s="119">
        <v>24725.83</v>
      </c>
      <c r="F440" s="119">
        <v>-16069.490000000002</v>
      </c>
      <c r="G440" s="20">
        <v>-0.64989999999999992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254</v>
      </c>
      <c r="B441" s="98">
        <v>22050</v>
      </c>
      <c r="C441" s="98">
        <v>20785.96</v>
      </c>
      <c r="D441" s="119">
        <v>127772.17000000001</v>
      </c>
      <c r="E441" s="119">
        <v>126094.32</v>
      </c>
      <c r="F441" s="119">
        <v>1677.8500000000058</v>
      </c>
      <c r="G441" s="20">
        <v>1.330000000000009E-2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335</v>
      </c>
      <c r="B442" s="98">
        <v>2358</v>
      </c>
      <c r="C442" s="98">
        <v>3410.52</v>
      </c>
      <c r="D442" s="119">
        <v>22803.439999999999</v>
      </c>
      <c r="E442" s="119">
        <v>3410.52</v>
      </c>
      <c r="F442" s="119">
        <v>19392.919999999998</v>
      </c>
      <c r="G442" s="20">
        <v>5.6862000000000004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336</v>
      </c>
      <c r="B443" s="98">
        <v>18671</v>
      </c>
      <c r="C443" s="98">
        <v>0</v>
      </c>
      <c r="D443" s="119">
        <v>18671</v>
      </c>
      <c r="E443" s="119">
        <v>0</v>
      </c>
      <c r="F443" s="119">
        <v>18671</v>
      </c>
      <c r="G443" s="20">
        <v>0</v>
      </c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346</v>
      </c>
      <c r="B444" s="98">
        <v>62958</v>
      </c>
      <c r="C444" s="98">
        <v>0</v>
      </c>
      <c r="D444" s="119">
        <v>62958</v>
      </c>
      <c r="E444" s="119">
        <v>0</v>
      </c>
      <c r="F444" s="119">
        <v>62958</v>
      </c>
      <c r="G444" s="20">
        <v>0</v>
      </c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B445" s="98"/>
      <c r="C445" s="98"/>
      <c r="D445" s="119"/>
      <c r="E445" s="119"/>
      <c r="F445" s="119"/>
      <c r="G445" s="20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 t="s">
        <v>40</v>
      </c>
      <c r="B446" s="98"/>
      <c r="C446" s="98"/>
      <c r="D446" s="11"/>
      <c r="E446" s="11"/>
      <c r="F446" s="11"/>
      <c r="G446" s="2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" t="s">
        <v>285</v>
      </c>
      <c r="B447" s="98"/>
      <c r="C447" s="98"/>
      <c r="D447" s="11"/>
      <c r="E447" s="11"/>
      <c r="F447" s="11"/>
      <c r="G447" s="20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1"/>
      <c r="B448" s="98"/>
      <c r="C448" s="98"/>
      <c r="D448" s="11"/>
      <c r="E448" s="11"/>
      <c r="F448" s="11"/>
      <c r="G448" s="20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95" t="s">
        <v>341</v>
      </c>
      <c r="B449" s="98"/>
      <c r="C449" s="98"/>
      <c r="D449" s="11"/>
      <c r="E449" s="11"/>
      <c r="F449" s="11"/>
      <c r="G449" s="20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95" t="s">
        <v>330</v>
      </c>
      <c r="B450" s="103"/>
      <c r="C450" s="103"/>
      <c r="D450" s="11"/>
      <c r="E450" s="11"/>
      <c r="F450" s="11"/>
      <c r="G450" s="20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03"/>
      <c r="C451" s="103"/>
      <c r="D451" s="7" t="s">
        <v>340</v>
      </c>
      <c r="E451" s="7" t="s">
        <v>331</v>
      </c>
      <c r="F451" s="7" t="s">
        <v>41</v>
      </c>
      <c r="G451" s="7" t="s">
        <v>41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7"/>
      <c r="B452" s="103" t="s">
        <v>309</v>
      </c>
      <c r="C452" s="103" t="s">
        <v>309</v>
      </c>
      <c r="D452" s="7" t="s">
        <v>42</v>
      </c>
      <c r="E452" s="7" t="s">
        <v>42</v>
      </c>
      <c r="F452" s="7" t="s">
        <v>43</v>
      </c>
      <c r="G452" s="7" t="s">
        <v>43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7"/>
      <c r="B453" s="104">
        <v>2013</v>
      </c>
      <c r="C453" s="104">
        <v>2012</v>
      </c>
      <c r="D453" s="40">
        <v>41820</v>
      </c>
      <c r="E453" s="41">
        <v>41455</v>
      </c>
      <c r="F453" s="10" t="s">
        <v>13</v>
      </c>
      <c r="G453" s="10" t="s">
        <v>10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/>
      <c r="B454" s="98"/>
      <c r="C454" s="98"/>
      <c r="D454" s="25"/>
      <c r="E454" s="25"/>
      <c r="F454" s="11"/>
      <c r="G454" s="1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218</v>
      </c>
      <c r="B455" s="125">
        <v>246522.35000000003</v>
      </c>
      <c r="C455" s="125">
        <v>42406.53</v>
      </c>
      <c r="D455" s="126">
        <v>1461507.2000000002</v>
      </c>
      <c r="E455" s="126">
        <v>42406.53</v>
      </c>
      <c r="F455" s="19">
        <v>1419100.6700000002</v>
      </c>
      <c r="G455" s="20">
        <v>33.464199999999998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1" t="s">
        <v>219</v>
      </c>
      <c r="B456" s="98">
        <v>478990.72</v>
      </c>
      <c r="C456" s="98">
        <v>11024.77</v>
      </c>
      <c r="D456" s="119">
        <v>739234.8899999999</v>
      </c>
      <c r="E456" s="119">
        <v>643252.15</v>
      </c>
      <c r="F456" s="119">
        <v>95982.739999999874</v>
      </c>
      <c r="G456" s="20">
        <v>0.1492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220</v>
      </c>
      <c r="B457" s="98">
        <v>3478.84</v>
      </c>
      <c r="C457" s="98">
        <v>292.26</v>
      </c>
      <c r="D457" s="119">
        <v>13250.82</v>
      </c>
      <c r="E457" s="119">
        <v>4508.8</v>
      </c>
      <c r="F457" s="119">
        <v>8742.02</v>
      </c>
      <c r="G457" s="20">
        <v>1.9388999999999998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29" t="s">
        <v>221</v>
      </c>
      <c r="B458" s="101">
        <v>80</v>
      </c>
      <c r="C458" s="101">
        <v>0</v>
      </c>
      <c r="D458" s="119">
        <v>754</v>
      </c>
      <c r="E458" s="119">
        <v>1226</v>
      </c>
      <c r="F458" s="122">
        <v>-472</v>
      </c>
      <c r="G458" s="32">
        <v>-0.38500000000000001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11" t="s">
        <v>286</v>
      </c>
      <c r="B459" s="102">
        <v>0</v>
      </c>
      <c r="C459" s="102">
        <v>0</v>
      </c>
      <c r="D459" s="119">
        <v>0</v>
      </c>
      <c r="E459" s="119">
        <v>0</v>
      </c>
      <c r="F459" s="119">
        <v>0</v>
      </c>
      <c r="G459" s="20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11" t="s">
        <v>159</v>
      </c>
      <c r="B460" s="102">
        <v>0</v>
      </c>
      <c r="C460" s="102">
        <v>0</v>
      </c>
      <c r="D460" s="119">
        <v>0</v>
      </c>
      <c r="E460" s="119">
        <v>0</v>
      </c>
      <c r="F460" s="119">
        <v>0</v>
      </c>
      <c r="G460" s="20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2" t="s">
        <v>229</v>
      </c>
      <c r="B461" s="102">
        <v>0</v>
      </c>
      <c r="C461" s="102">
        <v>0</v>
      </c>
      <c r="D461" s="119">
        <v>0</v>
      </c>
      <c r="E461" s="119">
        <v>0</v>
      </c>
      <c r="F461" s="119">
        <v>0</v>
      </c>
      <c r="G461" s="20">
        <v>0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22" t="s">
        <v>163</v>
      </c>
      <c r="B462" s="102">
        <v>0</v>
      </c>
      <c r="C462" s="102">
        <v>0</v>
      </c>
      <c r="D462" s="119">
        <v>240</v>
      </c>
      <c r="E462" s="119">
        <v>0</v>
      </c>
      <c r="F462" s="119">
        <v>240</v>
      </c>
      <c r="G462" s="20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22" t="s">
        <v>206</v>
      </c>
      <c r="B463" s="102">
        <v>0</v>
      </c>
      <c r="C463" s="102">
        <v>0</v>
      </c>
      <c r="D463" s="119">
        <v>0</v>
      </c>
      <c r="E463" s="119">
        <v>108498.14</v>
      </c>
      <c r="F463" s="119">
        <v>-108498.14</v>
      </c>
      <c r="G463" s="20">
        <v>-1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167</v>
      </c>
      <c r="B464" s="102">
        <v>0</v>
      </c>
      <c r="C464" s="102">
        <v>0</v>
      </c>
      <c r="D464" s="119">
        <v>4850</v>
      </c>
      <c r="E464" s="119">
        <v>25</v>
      </c>
      <c r="F464" s="119">
        <v>4825</v>
      </c>
      <c r="G464" s="20">
        <v>193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222</v>
      </c>
      <c r="B465" s="98">
        <v>500</v>
      </c>
      <c r="C465" s="98">
        <v>166096.46</v>
      </c>
      <c r="D465" s="119">
        <v>2071065.17</v>
      </c>
      <c r="E465" s="119">
        <v>4029712.57</v>
      </c>
      <c r="F465" s="119">
        <v>-1958647.4</v>
      </c>
      <c r="G465" s="20">
        <v>-0.48609999999999998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160</v>
      </c>
      <c r="B466" s="102">
        <v>0</v>
      </c>
      <c r="C466" s="102">
        <v>2734</v>
      </c>
      <c r="D466" s="119">
        <v>526447.1</v>
      </c>
      <c r="E466" s="119">
        <v>2342929</v>
      </c>
      <c r="F466" s="119">
        <v>-1816481.9</v>
      </c>
      <c r="G466" s="20">
        <v>-0.77529999999999999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223</v>
      </c>
      <c r="B467" s="98">
        <v>342492.63</v>
      </c>
      <c r="C467" s="98">
        <v>0</v>
      </c>
      <c r="D467" s="119">
        <v>2109764.33</v>
      </c>
      <c r="E467" s="119">
        <v>0</v>
      </c>
      <c r="F467" s="119">
        <v>2109764.33</v>
      </c>
      <c r="G467" s="20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224</v>
      </c>
      <c r="B468" s="98">
        <v>0</v>
      </c>
      <c r="C468" s="98">
        <v>0</v>
      </c>
      <c r="D468" s="119">
        <v>0</v>
      </c>
      <c r="E468" s="119">
        <v>0</v>
      </c>
      <c r="F468" s="119">
        <v>0</v>
      </c>
      <c r="G468" s="20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162</v>
      </c>
      <c r="B469" s="102">
        <v>0</v>
      </c>
      <c r="C469" s="102">
        <v>0</v>
      </c>
      <c r="D469" s="119">
        <v>0</v>
      </c>
      <c r="E469" s="119">
        <v>0</v>
      </c>
      <c r="F469" s="119">
        <v>0</v>
      </c>
      <c r="G469" s="20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225</v>
      </c>
      <c r="B470" s="98">
        <v>0</v>
      </c>
      <c r="C470" s="98">
        <v>0</v>
      </c>
      <c r="D470" s="119">
        <v>419333.16</v>
      </c>
      <c r="E470" s="119">
        <v>0</v>
      </c>
      <c r="F470" s="119">
        <v>419333.16</v>
      </c>
      <c r="G470" s="20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158</v>
      </c>
      <c r="B471" s="102">
        <v>0</v>
      </c>
      <c r="C471" s="102">
        <v>0</v>
      </c>
      <c r="D471" s="119">
        <v>0</v>
      </c>
      <c r="E471" s="119">
        <v>0</v>
      </c>
      <c r="F471" s="119">
        <v>0</v>
      </c>
      <c r="G471" s="20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11" t="s">
        <v>332</v>
      </c>
      <c r="B472" s="102">
        <v>0</v>
      </c>
      <c r="C472" s="102">
        <v>242992.99</v>
      </c>
      <c r="D472" s="119">
        <v>579436.57999999996</v>
      </c>
      <c r="E472" s="119">
        <v>465163.77</v>
      </c>
      <c r="F472" s="119">
        <v>114272.80999999994</v>
      </c>
      <c r="G472" s="20">
        <v>0.24570000000000003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161</v>
      </c>
      <c r="B473" s="102">
        <v>0</v>
      </c>
      <c r="C473" s="102">
        <v>0</v>
      </c>
      <c r="D473" s="119">
        <v>124746.39</v>
      </c>
      <c r="E473" s="119">
        <v>734</v>
      </c>
      <c r="F473" s="119">
        <v>124012.39</v>
      </c>
      <c r="G473" s="20">
        <v>168.95419999999999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22" t="s">
        <v>214</v>
      </c>
      <c r="B474" s="102">
        <v>0</v>
      </c>
      <c r="C474" s="102">
        <v>0</v>
      </c>
      <c r="D474" s="119">
        <v>0</v>
      </c>
      <c r="E474" s="119">
        <v>0</v>
      </c>
      <c r="F474" s="119">
        <v>0</v>
      </c>
      <c r="G474" s="20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211</v>
      </c>
      <c r="B475" s="102">
        <v>0</v>
      </c>
      <c r="C475" s="102">
        <v>0</v>
      </c>
      <c r="D475" s="119">
        <v>0</v>
      </c>
      <c r="E475" s="119">
        <v>0</v>
      </c>
      <c r="F475" s="119">
        <v>0</v>
      </c>
      <c r="G475" s="20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165</v>
      </c>
      <c r="B476" s="102">
        <v>0</v>
      </c>
      <c r="C476" s="102">
        <v>0</v>
      </c>
      <c r="D476" s="119">
        <v>0</v>
      </c>
      <c r="E476" s="119">
        <v>0</v>
      </c>
      <c r="F476" s="119">
        <v>0</v>
      </c>
      <c r="G476" s="20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164</v>
      </c>
      <c r="B477" s="102">
        <v>30191.94</v>
      </c>
      <c r="C477" s="102">
        <v>0</v>
      </c>
      <c r="D477" s="119">
        <v>30191.94</v>
      </c>
      <c r="E477" s="119">
        <v>0</v>
      </c>
      <c r="F477" s="119">
        <v>30191.94</v>
      </c>
      <c r="G477" s="20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166</v>
      </c>
      <c r="B478" s="102">
        <v>15561.12</v>
      </c>
      <c r="C478" s="102">
        <v>0</v>
      </c>
      <c r="D478" s="119">
        <v>15561.12</v>
      </c>
      <c r="E478" s="119">
        <v>0</v>
      </c>
      <c r="F478" s="119">
        <v>15561.12</v>
      </c>
      <c r="G478" s="20">
        <v>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226</v>
      </c>
      <c r="B479" s="102">
        <v>0</v>
      </c>
      <c r="C479" s="102">
        <v>0</v>
      </c>
      <c r="D479" s="119">
        <v>0</v>
      </c>
      <c r="E479" s="119">
        <v>0</v>
      </c>
      <c r="F479" s="119">
        <v>0</v>
      </c>
      <c r="G479" s="20">
        <v>0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327</v>
      </c>
      <c r="B480" s="102">
        <v>720500.34000000008</v>
      </c>
      <c r="C480" s="102">
        <v>56995.299999999996</v>
      </c>
      <c r="D480" s="119">
        <v>4092532.63</v>
      </c>
      <c r="E480" s="119">
        <v>56995.299999999996</v>
      </c>
      <c r="F480" s="119">
        <v>4035537.33</v>
      </c>
      <c r="G480" s="20">
        <v>70.804699999999997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118</v>
      </c>
      <c r="B481" s="102">
        <v>247503.05</v>
      </c>
      <c r="C481" s="102">
        <v>388902.13</v>
      </c>
      <c r="D481" s="119">
        <v>1120785.7100000002</v>
      </c>
      <c r="E481" s="119">
        <v>824686.27</v>
      </c>
      <c r="F481" s="119">
        <v>296099.44000000018</v>
      </c>
      <c r="G481" s="20">
        <v>0.35899999999999999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170</v>
      </c>
      <c r="B482" s="102">
        <v>0</v>
      </c>
      <c r="C482" s="102">
        <v>0</v>
      </c>
      <c r="D482" s="119">
        <v>0</v>
      </c>
      <c r="E482" s="119">
        <v>0</v>
      </c>
      <c r="F482" s="119">
        <v>0</v>
      </c>
      <c r="G482" s="20">
        <v>0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171</v>
      </c>
      <c r="B483" s="102">
        <v>50</v>
      </c>
      <c r="C483" s="102">
        <v>120</v>
      </c>
      <c r="D483" s="119">
        <v>740</v>
      </c>
      <c r="E483" s="119">
        <v>2892.1200000000003</v>
      </c>
      <c r="F483" s="119">
        <v>-2152.1200000000003</v>
      </c>
      <c r="G483" s="20">
        <v>-0.74409999999999998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  <c r="IR483" s="3"/>
      <c r="IS483" s="3"/>
      <c r="IT483" s="3"/>
      <c r="IU483" s="3"/>
    </row>
    <row r="484" spans="1:255">
      <c r="A484" s="11" t="s">
        <v>127</v>
      </c>
      <c r="B484" s="102">
        <v>192151.04000000001</v>
      </c>
      <c r="C484" s="102">
        <v>182687.38</v>
      </c>
      <c r="D484" s="119">
        <v>1393820.1099999999</v>
      </c>
      <c r="E484" s="119">
        <v>1216302.57</v>
      </c>
      <c r="F484" s="119">
        <v>177517.5399999998</v>
      </c>
      <c r="G484" s="20">
        <v>0.14589999999999992</v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3"/>
      <c r="DL484" s="3"/>
      <c r="DM484" s="3"/>
      <c r="DN484" s="3"/>
      <c r="DO484" s="3"/>
      <c r="DP484" s="3"/>
      <c r="DQ484" s="3"/>
      <c r="DR484" s="3"/>
      <c r="DS484" s="3"/>
      <c r="DT484" s="3"/>
      <c r="DU484" s="3"/>
      <c r="DV484" s="3"/>
      <c r="DW484" s="3"/>
      <c r="DX484" s="3"/>
      <c r="DY484" s="3"/>
      <c r="DZ484" s="3"/>
      <c r="EA484" s="3"/>
      <c r="EB484" s="3"/>
      <c r="EC484" s="3"/>
      <c r="ED484" s="3"/>
      <c r="EE484" s="3"/>
      <c r="EF484" s="3"/>
      <c r="EG484" s="3"/>
      <c r="EH484" s="3"/>
      <c r="EI484" s="3"/>
      <c r="EJ484" s="3"/>
      <c r="EK484" s="3"/>
      <c r="EL484" s="3"/>
      <c r="EM484" s="3"/>
      <c r="EN484" s="3"/>
      <c r="EO484" s="3"/>
      <c r="EP484" s="3"/>
      <c r="EQ484" s="3"/>
      <c r="ER484" s="3"/>
      <c r="ES484" s="3"/>
      <c r="ET484" s="3"/>
      <c r="EU484" s="3"/>
      <c r="EV484" s="3"/>
      <c r="EW484" s="3"/>
      <c r="EX484" s="3"/>
      <c r="EY484" s="3"/>
      <c r="EZ484" s="3"/>
      <c r="FA484" s="3"/>
      <c r="FB484" s="3"/>
      <c r="FC484" s="3"/>
      <c r="FD484" s="3"/>
      <c r="FE484" s="3"/>
      <c r="FF484" s="3"/>
      <c r="FG484" s="3"/>
      <c r="FH484" s="3"/>
      <c r="FI484" s="3"/>
      <c r="FJ484" s="3"/>
      <c r="FK484" s="3"/>
      <c r="FL484" s="3"/>
      <c r="FM484" s="3"/>
      <c r="FN484" s="3"/>
      <c r="FO484" s="3"/>
      <c r="FP484" s="3"/>
      <c r="FQ484" s="3"/>
      <c r="FR484" s="3"/>
      <c r="FS484" s="3"/>
      <c r="FT484" s="3"/>
      <c r="FU484" s="3"/>
      <c r="FV484" s="3"/>
      <c r="FW484" s="3"/>
      <c r="FX484" s="3"/>
      <c r="FY484" s="3"/>
      <c r="FZ484" s="3"/>
      <c r="GA484" s="3"/>
      <c r="GB484" s="3"/>
      <c r="GC484" s="3"/>
      <c r="GD484" s="3"/>
      <c r="GE484" s="3"/>
      <c r="GF484" s="3"/>
      <c r="GG484" s="3"/>
      <c r="GH484" s="3"/>
      <c r="GI484" s="3"/>
      <c r="GJ484" s="3"/>
      <c r="GK484" s="3"/>
      <c r="GL484" s="3"/>
      <c r="GM484" s="3"/>
      <c r="GN484" s="3"/>
      <c r="GO484" s="3"/>
      <c r="GP484" s="3"/>
      <c r="GQ484" s="3"/>
      <c r="GR484" s="3"/>
      <c r="GS484" s="3"/>
      <c r="GT484" s="3"/>
      <c r="GU484" s="3"/>
      <c r="GV484" s="3"/>
      <c r="GW484" s="3"/>
      <c r="GX484" s="3"/>
      <c r="GY484" s="3"/>
      <c r="GZ484" s="3"/>
      <c r="HA484" s="3"/>
      <c r="HB484" s="3"/>
      <c r="HC484" s="3"/>
      <c r="HD484" s="3"/>
      <c r="HE484" s="3"/>
      <c r="HF484" s="3"/>
      <c r="HG484" s="3"/>
      <c r="HH484" s="3"/>
      <c r="HI484" s="3"/>
      <c r="HJ484" s="3"/>
      <c r="HK484" s="3"/>
      <c r="HL484" s="3"/>
      <c r="HM484" s="3"/>
      <c r="HN484" s="3"/>
      <c r="HO484" s="3"/>
      <c r="HP484" s="3"/>
      <c r="HQ484" s="3"/>
      <c r="HR484" s="3"/>
      <c r="HS484" s="3"/>
      <c r="HT484" s="3"/>
      <c r="HU484" s="3"/>
      <c r="HV484" s="3"/>
      <c r="HW484" s="3"/>
      <c r="HX484" s="3"/>
      <c r="HY484" s="3"/>
      <c r="HZ484" s="3"/>
      <c r="IA484" s="3"/>
      <c r="IB484" s="3"/>
      <c r="IC484" s="3"/>
      <c r="ID484" s="3"/>
      <c r="IE484" s="3"/>
      <c r="IF484" s="3"/>
      <c r="IG484" s="3"/>
      <c r="IH484" s="3"/>
      <c r="II484" s="3"/>
      <c r="IJ484" s="3"/>
      <c r="IK484" s="3"/>
      <c r="IL484" s="3"/>
      <c r="IM484" s="3"/>
      <c r="IN484" s="3"/>
      <c r="IO484" s="3"/>
      <c r="IP484" s="3"/>
      <c r="IQ484" s="3"/>
      <c r="IR484" s="3"/>
      <c r="IS484" s="3"/>
      <c r="IT484" s="3"/>
      <c r="IU484" s="3"/>
    </row>
    <row r="485" spans="1:255">
      <c r="A485" s="11" t="s">
        <v>134</v>
      </c>
      <c r="B485" s="102">
        <v>27401.52</v>
      </c>
      <c r="C485" s="102">
        <v>7365.78</v>
      </c>
      <c r="D485" s="119">
        <v>236344.81999999998</v>
      </c>
      <c r="E485" s="119">
        <v>158651.55000000002</v>
      </c>
      <c r="F485" s="119">
        <v>77693.26999999996</v>
      </c>
      <c r="G485" s="20">
        <v>0.48970000000000002</v>
      </c>
    </row>
    <row r="486" spans="1:255">
      <c r="A486" s="11" t="s">
        <v>135</v>
      </c>
      <c r="B486" s="102">
        <v>0</v>
      </c>
      <c r="C486" s="102">
        <v>0</v>
      </c>
      <c r="D486" s="119">
        <v>0</v>
      </c>
      <c r="E486" s="119">
        <v>0</v>
      </c>
      <c r="F486" s="119">
        <v>0</v>
      </c>
      <c r="G486" s="20">
        <v>0</v>
      </c>
    </row>
    <row r="487" spans="1:255">
      <c r="A487" s="11" t="s">
        <v>235</v>
      </c>
      <c r="B487" s="102">
        <v>0</v>
      </c>
      <c r="C487" s="102">
        <v>859.54</v>
      </c>
      <c r="D487" s="119">
        <v>8724147</v>
      </c>
      <c r="E487" s="119">
        <v>8853903.3499999996</v>
      </c>
      <c r="F487" s="119">
        <v>-129756.34999999963</v>
      </c>
      <c r="G487" s="20">
        <v>-1.4700000000000046E-2</v>
      </c>
    </row>
    <row r="488" spans="1:255">
      <c r="A488" s="11" t="s">
        <v>119</v>
      </c>
      <c r="B488" s="102">
        <v>84562.559999999998</v>
      </c>
      <c r="C488" s="102">
        <v>50083.95</v>
      </c>
      <c r="D488" s="119">
        <v>295692.48</v>
      </c>
      <c r="E488" s="119">
        <v>309592.72000000003</v>
      </c>
      <c r="F488" s="119">
        <v>-13900.240000000049</v>
      </c>
      <c r="G488" s="20">
        <v>-4.4900000000000051E-2</v>
      </c>
    </row>
    <row r="489" spans="1:255">
      <c r="A489" s="11" t="s">
        <v>120</v>
      </c>
      <c r="B489" s="102">
        <v>0</v>
      </c>
      <c r="C489" s="102">
        <v>0</v>
      </c>
      <c r="D489" s="119">
        <v>24890.129999999997</v>
      </c>
      <c r="E489" s="119">
        <v>25000.000000000004</v>
      </c>
      <c r="F489" s="119">
        <v>-109.87000000000626</v>
      </c>
      <c r="G489" s="20">
        <v>-4.3999999999999595E-3</v>
      </c>
    </row>
    <row r="490" spans="1:255">
      <c r="A490" s="11" t="s">
        <v>121</v>
      </c>
      <c r="B490" s="102">
        <v>0</v>
      </c>
      <c r="C490" s="102">
        <v>0</v>
      </c>
      <c r="D490" s="119">
        <v>201000</v>
      </c>
      <c r="E490" s="119">
        <v>199357.59</v>
      </c>
      <c r="F490" s="119">
        <v>1642.4100000000035</v>
      </c>
      <c r="G490" s="20">
        <v>8.1999999999999851E-3</v>
      </c>
    </row>
    <row r="491" spans="1:255">
      <c r="A491" s="11" t="s">
        <v>124</v>
      </c>
      <c r="B491" s="102">
        <v>0</v>
      </c>
      <c r="C491" s="102">
        <v>0</v>
      </c>
      <c r="D491" s="119">
        <v>0</v>
      </c>
      <c r="E491" s="119">
        <v>0</v>
      </c>
      <c r="F491" s="119">
        <v>0</v>
      </c>
      <c r="G491" s="20">
        <v>0</v>
      </c>
    </row>
    <row r="492" spans="1:255">
      <c r="A492" s="11" t="s">
        <v>136</v>
      </c>
      <c r="B492" s="102">
        <v>0</v>
      </c>
      <c r="C492" s="102">
        <v>0</v>
      </c>
      <c r="D492" s="119">
        <v>14698.769999999999</v>
      </c>
      <c r="E492" s="119">
        <v>11765.4</v>
      </c>
      <c r="F492" s="119">
        <v>2933.369999999999</v>
      </c>
      <c r="G492" s="20">
        <v>0.24930000000000008</v>
      </c>
    </row>
    <row r="493" spans="1:255">
      <c r="A493" s="11" t="s">
        <v>137</v>
      </c>
      <c r="B493" s="102">
        <v>15718.22</v>
      </c>
      <c r="C493" s="102">
        <v>34672.92</v>
      </c>
      <c r="D493" s="119">
        <v>3832019.1700000004</v>
      </c>
      <c r="E493" s="119">
        <v>4541056.1199999992</v>
      </c>
      <c r="F493" s="119">
        <v>-709036.94999999879</v>
      </c>
      <c r="G493" s="20">
        <v>-0.15610000000000002</v>
      </c>
    </row>
    <row r="494" spans="1:255">
      <c r="A494" s="11" t="s">
        <v>138</v>
      </c>
      <c r="B494" s="102">
        <v>161948.34</v>
      </c>
      <c r="C494" s="102">
        <v>183794.73</v>
      </c>
      <c r="D494" s="119">
        <v>1134585.8999999999</v>
      </c>
      <c r="E494" s="119">
        <v>1355392.01</v>
      </c>
      <c r="F494" s="119">
        <v>-220806.1100000001</v>
      </c>
      <c r="G494" s="20">
        <v>-0.16290000000000004</v>
      </c>
    </row>
    <row r="495" spans="1:255">
      <c r="A495" s="11" t="s">
        <v>139</v>
      </c>
      <c r="B495" s="102">
        <v>0</v>
      </c>
      <c r="C495" s="102">
        <v>0</v>
      </c>
      <c r="D495" s="119">
        <v>0</v>
      </c>
      <c r="E495" s="119">
        <v>0</v>
      </c>
      <c r="F495" s="119">
        <v>0</v>
      </c>
      <c r="G495" s="20">
        <v>0</v>
      </c>
    </row>
    <row r="496" spans="1:255">
      <c r="A496" s="11" t="s">
        <v>145</v>
      </c>
      <c r="B496" s="102">
        <v>0</v>
      </c>
      <c r="C496" s="102">
        <v>0</v>
      </c>
      <c r="D496" s="119">
        <v>34297.160000000003</v>
      </c>
      <c r="E496" s="119">
        <v>27452.58</v>
      </c>
      <c r="F496" s="119">
        <v>6844.5800000000017</v>
      </c>
      <c r="G496" s="20">
        <v>0.24930000000000008</v>
      </c>
    </row>
    <row r="497" spans="1:7">
      <c r="A497" s="11" t="s">
        <v>154</v>
      </c>
      <c r="B497" s="102">
        <v>297</v>
      </c>
      <c r="C497" s="102">
        <v>19</v>
      </c>
      <c r="D497" s="119">
        <v>810</v>
      </c>
      <c r="E497" s="119">
        <v>89</v>
      </c>
      <c r="F497" s="119">
        <v>721</v>
      </c>
      <c r="G497" s="20">
        <v>8.1011000000000006</v>
      </c>
    </row>
    <row r="498" spans="1:7">
      <c r="A498" s="22" t="s">
        <v>181</v>
      </c>
      <c r="B498" s="98">
        <v>-459637.31999999995</v>
      </c>
      <c r="C498" s="98">
        <v>0</v>
      </c>
      <c r="D498" s="119">
        <v>-792950.84999999986</v>
      </c>
      <c r="E498" s="119">
        <v>0</v>
      </c>
      <c r="F498" s="119">
        <v>-792950.84999999986</v>
      </c>
      <c r="G498" s="20">
        <v>0</v>
      </c>
    </row>
    <row r="499" spans="1:7">
      <c r="A499" s="11" t="s">
        <v>182</v>
      </c>
      <c r="B499" s="102">
        <v>40529</v>
      </c>
      <c r="C499" s="102">
        <v>50515.5</v>
      </c>
      <c r="D499" s="119">
        <v>287931.36</v>
      </c>
      <c r="E499" s="119">
        <v>299281.02</v>
      </c>
      <c r="F499" s="119">
        <v>-11349.660000000033</v>
      </c>
      <c r="G499" s="20">
        <v>-3.7900000000000045E-2</v>
      </c>
    </row>
    <row r="500" spans="1:7">
      <c r="A500" s="11" t="s">
        <v>343</v>
      </c>
      <c r="B500" s="102">
        <v>150000</v>
      </c>
      <c r="C500" s="102"/>
      <c r="D500" s="119">
        <v>150000</v>
      </c>
      <c r="E500" s="119">
        <v>0</v>
      </c>
      <c r="F500" s="119">
        <v>150000</v>
      </c>
      <c r="G500" s="20">
        <v>0</v>
      </c>
    </row>
    <row r="501" spans="1:7">
      <c r="A501" s="11" t="s">
        <v>197</v>
      </c>
      <c r="B501" s="110">
        <v>133354.73000000001</v>
      </c>
      <c r="C501" s="110">
        <v>136968.99</v>
      </c>
      <c r="D501" s="24">
        <v>797268.18</v>
      </c>
      <c r="E501" s="121">
        <v>820761.9</v>
      </c>
      <c r="F501" s="121">
        <v>-23493.719999999972</v>
      </c>
      <c r="G501" s="21">
        <v>-2.8599999999999959E-2</v>
      </c>
    </row>
    <row r="502" spans="1:7">
      <c r="A502" s="11" t="s">
        <v>198</v>
      </c>
      <c r="B502" s="42">
        <v>7950727.0800000001</v>
      </c>
      <c r="C502" s="42">
        <v>6825922.370000001</v>
      </c>
      <c r="D502" s="126">
        <v>63467232.420000002</v>
      </c>
      <c r="E502" s="19">
        <v>58538279.059999987</v>
      </c>
      <c r="F502" s="19">
        <v>3885719.3200000031</v>
      </c>
      <c r="G502" s="20">
        <v>8.4200000000000053E-2</v>
      </c>
    </row>
    <row r="503" spans="1:7" ht="15.75">
      <c r="A503" s="11"/>
      <c r="B503" s="114"/>
      <c r="C503" s="114"/>
      <c r="D503" s="119"/>
      <c r="E503" s="11"/>
      <c r="F503" s="11"/>
      <c r="G503" s="20"/>
    </row>
    <row r="504" spans="1:7" ht="15.75">
      <c r="A504" s="11" t="s">
        <v>199</v>
      </c>
      <c r="B504" s="114"/>
      <c r="C504" s="114"/>
      <c r="D504" s="119"/>
      <c r="E504" s="11"/>
      <c r="F504" s="11"/>
      <c r="G504" s="20"/>
    </row>
    <row r="505" spans="1:7">
      <c r="A505" s="11" t="s">
        <v>200</v>
      </c>
      <c r="B505" s="42">
        <v>78126713.839999989</v>
      </c>
      <c r="C505" s="42">
        <v>74074386.539999992</v>
      </c>
      <c r="D505" s="31">
        <v>464276373.31</v>
      </c>
      <c r="E505" s="19">
        <v>446422821.15000004</v>
      </c>
      <c r="F505" s="19">
        <v>17853552.160000041</v>
      </c>
      <c r="G505" s="20">
        <v>4.0000000000000036E-2</v>
      </c>
    </row>
    <row r="506" spans="1:7">
      <c r="A506" s="11" t="s">
        <v>201</v>
      </c>
      <c r="B506" s="115">
        <v>93252942.009999976</v>
      </c>
      <c r="C506" s="115">
        <v>101742103.48000002</v>
      </c>
      <c r="D506" s="24">
        <v>606893777.87999988</v>
      </c>
      <c r="E506" s="24">
        <v>531380537.18000001</v>
      </c>
      <c r="F506" s="24">
        <v>75091976.23999998</v>
      </c>
      <c r="G506" s="21">
        <v>0.14209999999999989</v>
      </c>
    </row>
    <row r="507" spans="1:7" ht="15.75" thickBot="1">
      <c r="A507" s="11" t="s">
        <v>202</v>
      </c>
      <c r="B507" s="116">
        <v>171379655.84999996</v>
      </c>
      <c r="C507" s="116">
        <v>175816490.02000001</v>
      </c>
      <c r="D507" s="46">
        <v>1071170151.1900001</v>
      </c>
      <c r="E507" s="39">
        <v>977803358.33000004</v>
      </c>
      <c r="F507" s="39">
        <v>93366792.860000014</v>
      </c>
      <c r="G507" s="26">
        <v>9.5499999999999918E-2</v>
      </c>
    </row>
    <row r="508" spans="1:7" ht="18.75" thickTop="1">
      <c r="A508" s="53"/>
      <c r="B508" s="4"/>
      <c r="D508" s="11"/>
      <c r="E508" s="11"/>
      <c r="F508" s="4"/>
      <c r="G508" s="118"/>
    </row>
    <row r="509" spans="1:7">
      <c r="A509" s="54"/>
      <c r="B509" s="19"/>
      <c r="C509" s="19"/>
      <c r="D509" s="45"/>
      <c r="E509" s="45"/>
      <c r="F509" s="45"/>
      <c r="G509" s="80"/>
    </row>
    <row r="510" spans="1:7">
      <c r="A510" s="55"/>
      <c r="B510" s="11"/>
      <c r="C510" s="11"/>
    </row>
    <row r="511" spans="1:7">
      <c r="A511" s="29" t="s">
        <v>33</v>
      </c>
    </row>
    <row r="512" spans="1:7">
      <c r="A512" s="29"/>
      <c r="B512" s="11"/>
    </row>
    <row r="513" spans="1:2">
      <c r="A513" s="29"/>
      <c r="B513" s="11"/>
    </row>
    <row r="514" spans="1:2">
      <c r="A514" s="29"/>
      <c r="B514" s="11"/>
    </row>
    <row r="515" spans="1:2">
      <c r="B515" s="11"/>
    </row>
    <row r="516" spans="1:2">
      <c r="B516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302</v>
      </c>
      <c r="B1" t="s">
        <v>303</v>
      </c>
    </row>
    <row r="2" spans="1:2">
      <c r="A2" s="43" t="s">
        <v>304</v>
      </c>
      <c r="B2" s="43" t="s">
        <v>314</v>
      </c>
    </row>
    <row r="3" spans="1:2">
      <c r="A3" s="43" t="s">
        <v>305</v>
      </c>
      <c r="B3" s="43" t="s">
        <v>315</v>
      </c>
    </row>
    <row r="4" spans="1:2">
      <c r="A4" s="43" t="s">
        <v>306</v>
      </c>
      <c r="B4" s="43" t="s">
        <v>316</v>
      </c>
    </row>
    <row r="5" spans="1:2">
      <c r="A5" s="43" t="s">
        <v>307</v>
      </c>
      <c r="B5" s="43" t="s">
        <v>317</v>
      </c>
    </row>
    <row r="6" spans="1:2">
      <c r="A6" s="43" t="s">
        <v>308</v>
      </c>
      <c r="B6" s="43" t="s">
        <v>318</v>
      </c>
    </row>
    <row r="7" spans="1:2">
      <c r="A7" s="43" t="s">
        <v>309</v>
      </c>
      <c r="B7" s="43" t="s">
        <v>319</v>
      </c>
    </row>
    <row r="8" spans="1:2">
      <c r="A8" s="43" t="s">
        <v>310</v>
      </c>
      <c r="B8" s="43" t="s">
        <v>320</v>
      </c>
    </row>
    <row r="9" spans="1:2">
      <c r="A9" s="43" t="s">
        <v>311</v>
      </c>
      <c r="B9" s="43" t="s">
        <v>321</v>
      </c>
    </row>
    <row r="10" spans="1:2">
      <c r="A10" s="43" t="s">
        <v>312</v>
      </c>
      <c r="B10" s="43" t="s">
        <v>322</v>
      </c>
    </row>
    <row r="11" spans="1:2">
      <c r="A11" s="43" t="s">
        <v>313</v>
      </c>
      <c r="B11" s="43" t="s">
        <v>323</v>
      </c>
    </row>
    <row r="12" spans="1:2">
      <c r="A12" s="43" t="s">
        <v>300</v>
      </c>
      <c r="B12" s="43" t="s">
        <v>324</v>
      </c>
    </row>
    <row r="13" spans="1:2">
      <c r="A13" s="43" t="s">
        <v>301</v>
      </c>
      <c r="B13" s="43" t="s">
        <v>325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3E6E33-F07A-4D84-8981-C32A4F1B6D61}"/>
</file>

<file path=customXml/itemProps2.xml><?xml version="1.0" encoding="utf-8"?>
<ds:datastoreItem xmlns:ds="http://schemas.openxmlformats.org/officeDocument/2006/customXml" ds:itemID="{8C2A534B-2D5B-4C4A-AECC-8A56738AB5CD}"/>
</file>

<file path=customXml/itemProps3.xml><?xml version="1.0" encoding="utf-8"?>
<ds:datastoreItem xmlns:ds="http://schemas.openxmlformats.org/officeDocument/2006/customXml" ds:itemID="{B624D043-5133-4B2D-ACE4-8F374AF14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ecooper</cp:lastModifiedBy>
  <cp:lastPrinted>2013-12-09T17:39:34Z</cp:lastPrinted>
  <dcterms:created xsi:type="dcterms:W3CDTF">2000-09-29T15:08:22Z</dcterms:created>
  <dcterms:modified xsi:type="dcterms:W3CDTF">2014-01-14T20:03:45Z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24700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