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A!$A$1:$K$507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/>
  <c r="B8"/>
  <c r="B6"/>
  <c r="B1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B394-396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<sst xmlns="http://schemas.openxmlformats.org/spreadsheetml/2006/main" count="531" uniqueCount="344">
  <si>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</si>
  <si>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</si>
  <si>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</si>
  <si>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</si>
  <si>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</si>
  <si>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</si>
  <si>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</si>
  <si>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</si>
  <si>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</si>
  <si>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</si>
  <si>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</si>
  <si>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</si>
  <si>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</si>
  <si>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</si>
  <si>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</si>
  <si>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</si>
  <si>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</si>
  <si>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</si>
  <si>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</si>
  <si>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</si>
  <si>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</si>
  <si>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</si>
  <si>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</si>
  <si>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</si>
  <si>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</si>
  <si>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</si>
  <si>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</si>
  <si>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</si>
  <si>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</si>
  <si>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</si>
  <si>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</si>
  <si>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</si>
  <si>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</si>
  <si>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</si>
  <si>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</si>
  <si>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</si>
  <si>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</si>
  <si>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</si>
  <si>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</si>
  <si>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</si>
  <si>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</si>
  <si>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</si>
  <si>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</si>
  <si>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</si>
  <si>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</si>
  <si>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</si>
  <si>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</si>
  <si>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</si>
  <si>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</si>
  <si>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</si>
  <si>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</si>
  <si>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</si>
  <si>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</si>
  <si>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</si>
  <si>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</si>
  <si>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</si>
  <si>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</si>
  <si>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</si>
  <si>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</si>
  <si>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</si>
  <si>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</si>
  <si>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</si>
  <si>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</si>
  <si>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</si>
  <si>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</si>
  <si>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</si>
  <si>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</si>
  <si>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</si>
  <si>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</si>
  <si>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</si>
  <si>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</si>
  <si>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</si>
  <si>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</si>
  <si>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</si>
  <si>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</si>
  <si>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</si>
  <si>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</si>
  <si>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</si>
  <si>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</si>
  <si>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</si>
  <si>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</si>
  <si>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</si>
  <si>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</si>
  <si>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</si>
  <si>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</si>
  <si>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</si>
  <si>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</si>
  <si>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</si>
  <si>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</si>
  <si>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</si>
  <si>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</si>
  <si>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</si>
  <si>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</si>
  <si>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</si>
  <si>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</si>
  <si>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</si>
  <si>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</si>
  <si>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</si>
  <si>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</si>
  <si>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</si>
  <si>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</si>
  <si>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</si>
  <si>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</si>
  <si>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</si>
  <si>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</si>
  <si>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</si>
  <si>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</si>
  <si>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</si>
  <si>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</si>
  <si>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</si>
  <si>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</si>
  <si>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</si>
  <si>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</si>
  <si>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</si>
  <si>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</si>
  <si>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</si>
  <si>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</si>
  <si>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</si>
  <si>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</si>
  <si>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</si>
  <si>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</si>
  <si>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</si>
  <si>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</si>
  <si>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</si>
  <si>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</si>
  <si>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</si>
  <si>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</si>
  <si>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</si>
  <si>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</si>
  <si>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</si>
  <si>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</si>
  <si>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</si>
  <si>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</si>
  <si>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</si>
  <si>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</si>
  <si>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</si>
  <si>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</si>
  <si>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</si>
  <si>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</si>
  <si>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</si>
  <si>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</si>
  <si>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</si>
  <si>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</si>
  <si>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</si>
  <si>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</si>
  <si>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</si>
  <si>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</si>
  <si>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</si>
  <si>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</si>
  <si>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</si>
  <si>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</si>
  <si>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</si>
  <si>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</si>
  <si>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</si>
  <si>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</si>
  <si>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</si>
  <si>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</si>
  <si>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</si>
  <si>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</si>
  <si>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</si>
  <si>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</si>
  <si>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</si>
  <si>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</si>
  <si>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</si>
  <si>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</si>
  <si>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</si>
  <si>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</si>
  <si>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</si>
  <si>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</si>
  <si>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</si>
  <si>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</si>
  <si>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</si>
  <si>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</si>
  <si>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</si>
  <si>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</si>
  <si>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</si>
  <si>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</si>
  <si>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</si>
  <si>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</si>
  <si>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</si>
  <si>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</si>
  <si>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</si>
  <si>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</si>
  <si>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</si>
  <si>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</si>
  <si>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</si>
  <si>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</si>
  <si>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</si>
  <si>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</si>
  <si>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</si>
  <si>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</si>
  <si>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</si>
  <si>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</si>
  <si>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</si>
  <si>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</si>
  <si>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</si>
  <si>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</si>
  <si>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</si>
  <si>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</si>
  <si>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</si>
  <si>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</si>
  <si>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</si>
  <si>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</si>
  <si>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</si>
  <si>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</si>
  <si>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</si>
  <si>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</si>
  <si>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</si>
  <si>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</si>
  <si>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</si>
  <si>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</si>
  <si>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</si>
  <si>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</si>
  <si>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</si>
  <si>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</si>
  <si>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</si>
  <si>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</si>
  <si>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</si>
  <si>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</si>
  <si>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</si>
  <si>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</si>
  <si>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</si>
  <si>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</si>
  <si>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</si>
  <si>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</si>
  <si>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</si>
  <si>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</si>
  <si>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</si>
  <si>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</si>
  <si>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</si>
  <si>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</si>
  <si>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</si>
  <si>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</si>
  <si>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</si>
  <si>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</si>
  <si>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</si>
  <si>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</si>
  <si>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</si>
  <si>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</si>
  <si>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</si>
  <si>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</si>
  <si>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</si>
  <si>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</si>
  <si>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</si>
  <si>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</si>
  <si>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</si>
  <si>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</si>
  <si>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</si>
  <si>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</si>
  <si>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</si>
  <si>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</si>
  <si>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</si>
  <si>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</si>
  <si>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</si>
  <si>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</si>
  <si>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</si>
  <si>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</si>
  <si>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</si>
  <si>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</si>
  <si>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</si>
  <si>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</si>
  <si>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</si>
  <si>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</si>
  <si>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</si>
  <si>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</si>
  <si>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</si>
  <si>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</si>
  <si>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</si>
  <si>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</si>
  <si>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</si>
  <si>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</si>
  <si>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</si>
  <si>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</si>
  <si>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</si>
  <si>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</si>
  <si>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</si>
  <si>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</si>
  <si>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</si>
  <si>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</si>
  <si>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</si>
  <si>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</si>
  <si>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</si>
  <si>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</si>
  <si>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</si>
  <si>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</si>
  <si>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</si>
  <si>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</si>
  <si>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</si>
  <si>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</si>
  <si>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</si>
  <si>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</si>
  <si>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</si>
  <si>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</si>
  <si>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</si>
  <si>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</si>
  <si>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</si>
  <si>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</si>
  <si>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</si>
  <si>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</si>
  <si>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</si>
  <si>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</si>
  <si>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</si>
  <si>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</si>
  <si>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</si>
  <si>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</si>
  <si>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</si>
  <si>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</si>
  <si>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</si>
  <si>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</si>
  <si>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</si>
  <si>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</si>
  <si>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</si>
  <si>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</si>
  <si>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</si>
  <si>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</si>
  <si>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</si>
  <si>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</si>
  <si>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</si>
  <si>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</si>
  <si>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</si>
  <si>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</si>
  <si>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</si>
  <si>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</si>
  <si>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</si>
  <si>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</si>
  <si>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</si>
  <si>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</si>
  <si>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</si>
  <si>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</si>
  <si>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</si>
  <si>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</si>
  <si>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</si>
  <si>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</si>
  <si>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>FY 2013</t>
  </si>
  <si>
    <t xml:space="preserve"> 07/01/12 TO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</si>
  <si>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</si>
  <si>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</si>
  <si>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</si>
  <si>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</si>
  <si>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</si>
  <si>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>SCHEDULE B</t>
  </si>
  <si>
    <t xml:space="preserve">    Washington County Board of Supervisors</t>
  </si>
  <si>
    <t xml:space="preserve">    City of Fulton</t>
  </si>
  <si>
    <t>DECEMBER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</si>
</sst>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2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37" fontId="0" fillId="0" borderId="0"/>
  </cellStyleXfs>
  <cellXfs count="146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0" fillId="3" borderId="0" xfId="0" applyFont="1" applyFill="1" applyProtection="1"/>
    <xf numFmtId="10" fontId="20" fillId="3" borderId="0" xfId="0" applyNumberFormat="1" applyFont="1" applyFill="1" applyProtection="1"/>
    <xf numFmtId="5" fontId="0" fillId="0" borderId="0" xfId="0" applyNumberFormat="1"/>
    <xf numFmtId="10" fontId="0" fillId="0" borderId="5" xfId="0" applyNumberFormat="1" applyBorder="1" applyProtection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21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1" fillId="0" borderId="0" xfId="0" applyNumberFormat="1" applyFont="1" applyAlignment="1">
      <alignment horizontal="center"/>
    </xf>
    <xf numFmtId="5" fontId="21" fillId="0" borderId="0" xfId="0" applyNumberFormat="1" applyFont="1"/>
    <xf numFmtId="9" fontId="21" fillId="0" borderId="0" xfId="0" applyNumberFormat="1" applyFont="1"/>
    <xf numFmtId="37" fontId="21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5" fontId="21" fillId="0" borderId="0" xfId="0" applyNumberFormat="1" applyFont="1" applyAlignment="1">
      <alignment horizontal="center"/>
    </xf>
    <xf numFmtId="9" fontId="21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167" fontId="21" fillId="0" borderId="5" xfId="0" applyNumberFormat="1" applyFont="1" applyBorder="1" applyAlignment="1">
      <alignment horizontal="center"/>
    </xf>
    <xf numFmtId="168" fontId="21" fillId="0" borderId="5" xfId="0" applyNumberFormat="1" applyFont="1" applyBorder="1" applyAlignment="1">
      <alignment horizontal="center"/>
    </xf>
    <xf numFmtId="37" fontId="21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37" fontId="0" fillId="0" borderId="7" xfId="0" applyNumberFormat="1" applyBorder="1"/>
    <xf numFmtId="170" fontId="21" fillId="0" borderId="0" xfId="0" applyNumberFormat="1" applyFont="1" applyAlignment="1">
      <alignment horizontal="center"/>
    </xf>
    <xf numFmtId="42" fontId="21" fillId="0" borderId="5" xfId="0" applyNumberFormat="1" applyFont="1" applyBorder="1" applyAlignment="1">
      <alignment horizontal="center"/>
    </xf>
    <xf numFmtId="5" fontId="21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8" xfId="0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37" fontId="7" fillId="0" borderId="0" xfId="0" applyFont="1" applyProtection="1"/>
    <xf numFmtId="5" fontId="0" fillId="0" borderId="9" xfId="0" applyNumberFormat="1" applyBorder="1" applyProtection="1"/>
    <xf numFmtId="5" fontId="0" fillId="0" borderId="5" xfId="0" applyNumberFormat="1" applyBorder="1" applyAlignment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2"/>
  <sheetViews>
    <sheetView tabSelected="1" defaultGridColor="0" view="pageBreakPreview" colorId="22" zoomScale="75" zoomScaleNormal="100" zoomScaleSheetLayoutView="75" workbookViewId="0">
      <selection activeCell="B7" sqref="B7:I7"/>
    </sheetView>
  </sheetViews>
  <sheetFormatPr defaultColWidth="11.44140625" defaultRowHeight="15"/>
  <cols>
    <col min="1" max="1" width="46.21875" style="65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62"/>
      <c r="B1" s="1"/>
      <c r="C1" s="1"/>
      <c r="D1" s="1"/>
      <c r="E1" s="1"/>
      <c r="F1" s="1"/>
      <c r="G1" s="1"/>
      <c r="H1" s="1"/>
      <c r="I1" s="1"/>
      <c r="J1" s="1"/>
      <c r="K1" s="2"/>
      <c r="L1" s="55">
        <v>550766512.8900001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3"/>
      <c r="B2" s="144" t="s">
        <v>284</v>
      </c>
      <c r="C2" s="144"/>
      <c r="D2" s="144"/>
      <c r="E2" s="3"/>
      <c r="F2" s="3"/>
      <c r="G2" s="38"/>
      <c r="H2" s="3"/>
      <c r="I2" s="3"/>
      <c r="J2" s="3"/>
      <c r="K2" s="3"/>
      <c r="L2" s="55">
        <v>18150999.930000067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3"/>
      <c r="B3" s="143" t="s">
        <v>285</v>
      </c>
      <c r="C3" s="143"/>
      <c r="D3" s="3"/>
      <c r="E3" s="3"/>
      <c r="F3" s="3"/>
      <c r="G3" s="3"/>
      <c r="H3" s="3"/>
      <c r="I3" s="3"/>
      <c r="J3" s="3"/>
      <c r="K3" s="3"/>
      <c r="L3" s="56">
        <v>3.4099999999999998E-2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42" t="str">
        <f>TEXT(C22, "mmmm   yyyy")</f>
        <v>December   2012</v>
      </c>
      <c r="C4" s="142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45" t="str">
        <f>"General Fund Transfers by the Department of Revenue for the " &amp; VLOOKUP($H$20, MONTHS!A1:B13, 2, FALSE) &amp;  " month of the Fiscal Year"</f>
        <v>General Fund Transfers by the Department of Revenue for the 6th month of the Fiscal Year</v>
      </c>
      <c r="C6" s="145"/>
      <c r="D6" s="145"/>
      <c r="E6" s="145"/>
      <c r="F6" s="145"/>
      <c r="G6" s="145"/>
      <c r="H6" s="145"/>
      <c r="I6" s="145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41" t="str">
        <f>"ending June 30, 2013 were " &amp;TEXT(I64, "$###,###,###")&amp; " which is an increase of " &amp;TEXT(D118, "$###,###,###")</f>
        <v>ending June 30, 2013 were $374,949,994 which is an increase of $14,786,127</v>
      </c>
      <c r="C7" s="141"/>
      <c r="D7" s="141"/>
      <c r="E7" s="141"/>
      <c r="F7" s="141"/>
      <c r="G7" s="141"/>
      <c r="H7" s="141"/>
      <c r="I7" s="141"/>
      <c r="J7" s="3"/>
      <c r="K7" s="3"/>
      <c r="L7" s="11" t="s">
        <v>332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45" t="str">
        <f>"or "&amp;TEXT(E118,"##.##%")&amp;" from the same month of the prior year.  Transfers to all funds for the " &amp; VLOOKUP($H$20, MONTHS!A1:B13, 2, FALSE) &amp;" month of the Fiscal Year"</f>
        <v>or 4.11% from the same month of the prior year.  Transfers to all funds for the 6th month of the Fiscal Year</v>
      </c>
      <c r="C8" s="145"/>
      <c r="D8" s="145"/>
      <c r="E8" s="145"/>
      <c r="F8" s="145"/>
      <c r="G8" s="145"/>
      <c r="H8" s="145"/>
      <c r="I8" s="145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3"/>
      <c r="B9" s="141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$550,766,513 which is an increase of $18,151,000 or 3.41% of the prior year.</v>
      </c>
      <c r="C9" s="141"/>
      <c r="D9" s="141"/>
      <c r="E9" s="141"/>
      <c r="F9" s="141"/>
      <c r="G9" s="141"/>
      <c r="H9" s="141"/>
      <c r="I9" s="14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3"/>
      <c r="B11" s="141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December were over the estimate by $16,383,899 or 4.57%</v>
      </c>
      <c r="C11" s="141"/>
      <c r="D11" s="141"/>
      <c r="E11" s="141"/>
      <c r="F11" s="141"/>
      <c r="G11" s="141"/>
      <c r="H11" s="141"/>
      <c r="I11" s="14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64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3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74" t="s">
        <v>284</v>
      </c>
      <c r="B14" s="75"/>
      <c r="C14" s="76"/>
      <c r="D14" s="57"/>
      <c r="E14" s="77"/>
      <c r="F14" s="77"/>
      <c r="G14" s="78"/>
      <c r="H14" s="77"/>
      <c r="I14" s="79"/>
      <c r="J14" s="77"/>
      <c r="K14" s="77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74" t="s">
        <v>2</v>
      </c>
      <c r="B15" s="75"/>
      <c r="C15" s="76"/>
      <c r="D15" s="57"/>
      <c r="E15" s="77"/>
      <c r="F15" s="77"/>
      <c r="G15" s="78"/>
      <c r="H15" s="77"/>
      <c r="I15" s="77"/>
      <c r="J15" s="77"/>
      <c r="K15" s="77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74" t="s">
        <v>339</v>
      </c>
      <c r="B16" s="75"/>
      <c r="C16" s="76"/>
      <c r="D16" s="57"/>
      <c r="E16" s="77"/>
      <c r="F16" s="77"/>
      <c r="G16" s="78"/>
      <c r="H16" s="77"/>
      <c r="I16" s="77"/>
      <c r="J16" s="77"/>
      <c r="K16" s="77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77"/>
      <c r="B17" s="75"/>
      <c r="C17" s="76"/>
      <c r="D17" s="57"/>
      <c r="E17" s="77"/>
      <c r="F17" s="77"/>
      <c r="G17" s="78"/>
      <c r="H17" s="77"/>
      <c r="I17" s="77"/>
      <c r="J17" s="77"/>
      <c r="K17" s="77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77"/>
      <c r="B18" s="75"/>
      <c r="C18" s="76"/>
      <c r="D18" s="57"/>
      <c r="E18" s="77"/>
      <c r="F18" s="77"/>
      <c r="G18" s="78"/>
      <c r="H18" s="57"/>
      <c r="I18" s="77"/>
      <c r="J18" s="77"/>
      <c r="K18" s="77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77"/>
      <c r="B19" s="75"/>
      <c r="C19" s="80" t="s">
        <v>5</v>
      </c>
      <c r="D19" s="81"/>
      <c r="E19" s="74"/>
      <c r="F19" s="74"/>
      <c r="G19" s="82"/>
      <c r="H19" s="83" t="s">
        <v>5</v>
      </c>
      <c r="I19" s="77"/>
      <c r="J19" s="77"/>
      <c r="K19" s="77"/>
      <c r="L19" s="3"/>
      <c r="M19" s="3"/>
      <c r="AR19" s="7"/>
    </row>
    <row r="20" spans="1:255" ht="15" customHeight="1">
      <c r="A20" s="77"/>
      <c r="B20" s="84" t="s">
        <v>5</v>
      </c>
      <c r="C20" s="80" t="s">
        <v>4</v>
      </c>
      <c r="D20" s="85" t="s">
        <v>3</v>
      </c>
      <c r="E20" s="83" t="s">
        <v>3</v>
      </c>
      <c r="F20" s="83" t="s">
        <v>6</v>
      </c>
      <c r="G20" s="86" t="s">
        <v>6</v>
      </c>
      <c r="H20" s="83" t="s">
        <v>310</v>
      </c>
      <c r="I20" s="83" t="s">
        <v>310</v>
      </c>
      <c r="J20" s="83" t="s">
        <v>7</v>
      </c>
      <c r="K20" s="83" t="s">
        <v>7</v>
      </c>
      <c r="M20" s="3"/>
      <c r="AR20" s="7"/>
    </row>
    <row r="21" spans="1:255" ht="15.75">
      <c r="A21" s="77"/>
      <c r="B21" s="84" t="s">
        <v>333</v>
      </c>
      <c r="C21" s="80" t="s">
        <v>334</v>
      </c>
      <c r="D21" s="85" t="s">
        <v>334</v>
      </c>
      <c r="E21" s="85" t="s">
        <v>8</v>
      </c>
      <c r="F21" s="83" t="s">
        <v>9</v>
      </c>
      <c r="G21" s="86" t="s">
        <v>10</v>
      </c>
      <c r="H21" s="87">
        <v>2012</v>
      </c>
      <c r="I21" s="87">
        <v>2012</v>
      </c>
      <c r="J21" s="85" t="s">
        <v>11</v>
      </c>
      <c r="K21" s="85" t="s">
        <v>11</v>
      </c>
      <c r="M21" s="9"/>
      <c r="AR21" s="7"/>
    </row>
    <row r="22" spans="1:255" ht="15.75">
      <c r="A22" s="77" t="s">
        <v>12</v>
      </c>
      <c r="B22" s="88" t="s">
        <v>4</v>
      </c>
      <c r="C22" s="89">
        <v>41274</v>
      </c>
      <c r="D22" s="89">
        <v>41274</v>
      </c>
      <c r="E22" s="90" t="s">
        <v>4</v>
      </c>
      <c r="F22" s="89">
        <v>41274</v>
      </c>
      <c r="G22" s="89">
        <v>41274</v>
      </c>
      <c r="H22" s="90" t="s">
        <v>4</v>
      </c>
      <c r="I22" s="90" t="s">
        <v>3</v>
      </c>
      <c r="J22" s="90" t="s">
        <v>13</v>
      </c>
      <c r="K22" s="90" t="s">
        <v>10</v>
      </c>
      <c r="M22" s="9"/>
      <c r="AR22" s="7"/>
    </row>
    <row r="23" spans="1:255">
      <c r="A23" s="77"/>
      <c r="B23" s="91" t="s">
        <v>14</v>
      </c>
      <c r="C23" s="92"/>
      <c r="D23" s="93"/>
      <c r="E23" s="93"/>
      <c r="F23" s="94"/>
      <c r="G23" s="95"/>
      <c r="H23" s="93"/>
      <c r="I23" s="93"/>
      <c r="J23" s="93"/>
      <c r="K23" s="93"/>
      <c r="M23" s="3"/>
    </row>
    <row r="24" spans="1:255">
      <c r="A24" s="77" t="s">
        <v>15</v>
      </c>
      <c r="B24" s="57">
        <v>1886900000</v>
      </c>
      <c r="C24" s="57">
        <v>819681638</v>
      </c>
      <c r="D24" s="57">
        <v>823653216.94000006</v>
      </c>
      <c r="E24" s="96">
        <v>0.43651132383274155</v>
      </c>
      <c r="F24" s="77">
        <v>3971578.9400000572</v>
      </c>
      <c r="G24" s="96">
        <v>4.8452701096130413E-3</v>
      </c>
      <c r="H24" s="57">
        <v>152202009</v>
      </c>
      <c r="I24" s="57">
        <v>153802580</v>
      </c>
      <c r="J24" s="57">
        <v>1600571</v>
      </c>
      <c r="K24" s="96">
        <v>1.0516096407111156E-2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77"/>
      <c r="B25" s="57"/>
      <c r="C25" s="77"/>
      <c r="D25" s="57"/>
      <c r="E25" s="77"/>
      <c r="F25" s="77"/>
      <c r="G25" s="96"/>
      <c r="H25" s="77"/>
      <c r="I25" s="57"/>
      <c r="J25" s="77"/>
      <c r="K25" s="77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77" t="s">
        <v>16</v>
      </c>
      <c r="B26" s="57">
        <v>1480000000</v>
      </c>
      <c r="C26" s="57">
        <v>718299782</v>
      </c>
      <c r="D26" s="77">
        <v>773267040.37</v>
      </c>
      <c r="E26" s="96">
        <v>0.52247772997972974</v>
      </c>
      <c r="F26" s="77">
        <v>54967258.370000005</v>
      </c>
      <c r="G26" s="96">
        <v>7.6524119521450731E-2</v>
      </c>
      <c r="H26" s="77">
        <v>104025302</v>
      </c>
      <c r="I26" s="77">
        <v>122560084</v>
      </c>
      <c r="J26" s="77">
        <v>18534782</v>
      </c>
      <c r="K26" s="96">
        <v>0.17817570959803605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77"/>
      <c r="B27" s="57"/>
      <c r="C27" s="97"/>
      <c r="D27" s="57"/>
      <c r="E27" s="77"/>
      <c r="F27" s="77"/>
      <c r="G27" s="96"/>
      <c r="H27" s="77"/>
      <c r="I27" s="77"/>
      <c r="J27" s="77"/>
      <c r="K27" s="77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77" t="s">
        <v>17</v>
      </c>
      <c r="B28" s="57">
        <v>463000000</v>
      </c>
      <c r="C28" s="57">
        <v>148246837</v>
      </c>
      <c r="D28" s="77">
        <v>128490956.99000001</v>
      </c>
      <c r="E28" s="96">
        <v>0.27751826563714904</v>
      </c>
      <c r="F28" s="77">
        <v>-19755880.00999999</v>
      </c>
      <c r="G28" s="96">
        <v>-0.13326341667579722</v>
      </c>
      <c r="H28" s="77">
        <v>43768368</v>
      </c>
      <c r="I28" s="77">
        <v>38140614</v>
      </c>
      <c r="J28" s="77">
        <v>-5627754</v>
      </c>
      <c r="K28" s="96">
        <v>-0.12858039395026105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77"/>
      <c r="B29" s="57"/>
      <c r="C29" s="97"/>
      <c r="D29" s="57"/>
      <c r="E29" s="77"/>
      <c r="F29" s="77"/>
      <c r="G29" s="96"/>
      <c r="H29" s="77"/>
      <c r="I29" s="77"/>
      <c r="J29" s="77"/>
      <c r="K29" s="77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77" t="s">
        <v>18</v>
      </c>
      <c r="B30" s="57">
        <v>214000000</v>
      </c>
      <c r="C30" s="57">
        <v>94995680</v>
      </c>
      <c r="D30" s="77">
        <v>103160066.08</v>
      </c>
      <c r="E30" s="96">
        <v>0.48205638355140185</v>
      </c>
      <c r="F30" s="77">
        <v>8164386.0799999982</v>
      </c>
      <c r="G30" s="96">
        <v>8.5944814332609629E-2</v>
      </c>
      <c r="H30" s="77">
        <v>16659586</v>
      </c>
      <c r="I30" s="77">
        <v>20960654</v>
      </c>
      <c r="J30" s="77">
        <v>4301068</v>
      </c>
      <c r="K30" s="96">
        <v>0.25817376254127805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77"/>
      <c r="B31" s="57"/>
      <c r="C31" s="97"/>
      <c r="D31" s="57"/>
      <c r="E31" s="77"/>
      <c r="F31" s="77"/>
      <c r="G31" s="96"/>
      <c r="H31" s="77"/>
      <c r="I31" s="77"/>
      <c r="J31" s="77"/>
      <c r="K31" s="77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77" t="s">
        <v>19</v>
      </c>
      <c r="B32" s="57">
        <v>181800000</v>
      </c>
      <c r="C32" s="57">
        <v>63791770</v>
      </c>
      <c r="D32" s="77">
        <v>68709966.829999983</v>
      </c>
      <c r="E32" s="96">
        <v>0.37794261182618255</v>
      </c>
      <c r="F32" s="77">
        <v>4918196.8299999833</v>
      </c>
      <c r="G32" s="96">
        <v>7.709766996589032E-2</v>
      </c>
      <c r="H32" s="77">
        <v>11905</v>
      </c>
      <c r="I32" s="77">
        <v>385384</v>
      </c>
      <c r="J32" s="77">
        <v>373479</v>
      </c>
      <c r="K32" s="96">
        <v>31.371608567828645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77"/>
      <c r="B33" s="57"/>
      <c r="C33" s="97"/>
      <c r="D33" s="57"/>
      <c r="E33" s="77"/>
      <c r="F33" s="77"/>
      <c r="G33" s="96"/>
      <c r="H33" s="77"/>
      <c r="I33" s="77"/>
      <c r="J33" s="77"/>
      <c r="K33" s="77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77" t="s">
        <v>20</v>
      </c>
      <c r="B34" s="57">
        <v>156000000</v>
      </c>
      <c r="C34" s="57">
        <v>78462475</v>
      </c>
      <c r="D34" s="77">
        <v>76886646.590000004</v>
      </c>
      <c r="E34" s="96">
        <v>0.4928631191666667</v>
      </c>
      <c r="F34" s="77">
        <v>-1575828.4099999964</v>
      </c>
      <c r="G34" s="96">
        <v>-2.0083847852110152E-2</v>
      </c>
      <c r="H34" s="77">
        <v>13452738</v>
      </c>
      <c r="I34" s="77">
        <v>12498010</v>
      </c>
      <c r="J34" s="77">
        <v>-954728</v>
      </c>
      <c r="K34" s="96">
        <v>-7.0969047341886832E-2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77"/>
      <c r="B35" s="57"/>
      <c r="C35" s="97"/>
      <c r="D35" s="57"/>
      <c r="E35" s="77"/>
      <c r="F35" s="77"/>
      <c r="G35" s="96"/>
      <c r="H35" s="77"/>
      <c r="I35" s="77"/>
      <c r="J35" s="77"/>
      <c r="K35" s="77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77" t="s">
        <v>21</v>
      </c>
      <c r="B36" s="57">
        <v>65000000</v>
      </c>
      <c r="C36" s="57">
        <v>31448291</v>
      </c>
      <c r="D36" s="77">
        <v>33832867.909999996</v>
      </c>
      <c r="E36" s="96">
        <v>0.52050566015384614</v>
      </c>
      <c r="F36" s="77">
        <v>2384576.9099999964</v>
      </c>
      <c r="G36" s="96">
        <v>7.5825325770484522E-2</v>
      </c>
      <c r="H36" s="77">
        <v>6754427</v>
      </c>
      <c r="I36" s="77">
        <v>6685518</v>
      </c>
      <c r="J36" s="77">
        <v>-68909</v>
      </c>
      <c r="K36" s="96">
        <v>-1.020204970754736E-2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77"/>
      <c r="B37" s="57"/>
      <c r="C37" s="97"/>
      <c r="D37" s="57"/>
      <c r="E37" s="77"/>
      <c r="F37" s="77"/>
      <c r="G37" s="96"/>
      <c r="H37" s="77"/>
      <c r="I37" s="77"/>
      <c r="J37" s="77"/>
      <c r="K37" s="77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77" t="s">
        <v>22</v>
      </c>
      <c r="B38" s="57">
        <v>31000000</v>
      </c>
      <c r="C38" s="57">
        <v>15937862</v>
      </c>
      <c r="D38" s="77">
        <v>15862845.9</v>
      </c>
      <c r="E38" s="96">
        <v>0.51170470645161292</v>
      </c>
      <c r="F38" s="77">
        <v>-75016.099999999627</v>
      </c>
      <c r="G38" s="96">
        <v>-4.7067856403826078E-3</v>
      </c>
      <c r="H38" s="77">
        <v>2586841</v>
      </c>
      <c r="I38" s="77">
        <v>2492060</v>
      </c>
      <c r="J38" s="77">
        <v>-94781</v>
      </c>
      <c r="K38" s="96">
        <v>-3.6639669774833475E-2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77"/>
      <c r="B39" s="57"/>
      <c r="C39" s="97"/>
      <c r="D39" s="57"/>
      <c r="E39" s="77"/>
      <c r="F39" s="77"/>
      <c r="G39" s="96"/>
      <c r="H39" s="77"/>
      <c r="I39" s="77"/>
      <c r="J39" s="77"/>
      <c r="K39" s="77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77" t="s">
        <v>23</v>
      </c>
      <c r="B40" s="57">
        <v>76800000</v>
      </c>
      <c r="C40" s="57">
        <v>38400000</v>
      </c>
      <c r="D40" s="77">
        <v>38424151.189999998</v>
      </c>
      <c r="E40" s="96">
        <v>0.50031446861979167</v>
      </c>
      <c r="F40" s="77">
        <v>24151.189999997616</v>
      </c>
      <c r="G40" s="96">
        <v>6.2893723958327128E-4</v>
      </c>
      <c r="H40" s="77">
        <v>6400000</v>
      </c>
      <c r="I40" s="77">
        <v>5946187</v>
      </c>
      <c r="J40" s="77">
        <v>-453813</v>
      </c>
      <c r="K40" s="96">
        <v>-7.0908281249999996E-2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77"/>
      <c r="B41" s="57"/>
      <c r="C41" s="97"/>
      <c r="D41" s="57"/>
      <c r="E41" s="77"/>
      <c r="F41" s="77"/>
      <c r="G41" s="96"/>
      <c r="H41" s="77"/>
      <c r="I41" s="77"/>
      <c r="J41" s="77"/>
      <c r="K41" s="77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7" t="s">
        <v>24</v>
      </c>
      <c r="B42" s="57">
        <v>11200000</v>
      </c>
      <c r="C42" s="57">
        <v>5599998</v>
      </c>
      <c r="D42" s="77">
        <v>3230229.43</v>
      </c>
      <c r="E42" s="96">
        <v>0.28841334196428575</v>
      </c>
      <c r="F42" s="77">
        <v>-2369768.5699999998</v>
      </c>
      <c r="G42" s="96">
        <v>-0.42317311006182501</v>
      </c>
      <c r="H42" s="77">
        <v>933333</v>
      </c>
      <c r="I42" s="77">
        <v>462902</v>
      </c>
      <c r="J42" s="77">
        <v>-470431</v>
      </c>
      <c r="K42" s="96">
        <v>-0.50403339429764082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77"/>
      <c r="B43" s="57"/>
      <c r="C43" s="97"/>
      <c r="D43" s="57"/>
      <c r="E43" s="77"/>
      <c r="F43" s="77"/>
      <c r="G43" s="96"/>
      <c r="H43" s="77"/>
      <c r="I43" s="77"/>
      <c r="J43" s="77"/>
      <c r="K43" s="77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77" t="s">
        <v>25</v>
      </c>
      <c r="B44" s="57">
        <v>0</v>
      </c>
      <c r="C44" s="57">
        <v>0</v>
      </c>
      <c r="D44" s="77">
        <v>1504680.97</v>
      </c>
      <c r="E44" s="96">
        <v>0</v>
      </c>
      <c r="F44" s="77">
        <v>1504680.97</v>
      </c>
      <c r="G44" s="96">
        <v>0</v>
      </c>
      <c r="H44" s="77">
        <v>0</v>
      </c>
      <c r="I44" s="77">
        <v>0</v>
      </c>
      <c r="J44" s="77">
        <v>0</v>
      </c>
      <c r="K44" s="96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77"/>
      <c r="B45" s="57"/>
      <c r="C45" s="97"/>
      <c r="D45" s="57"/>
      <c r="E45" s="77"/>
      <c r="F45" s="77"/>
      <c r="G45" s="96"/>
      <c r="H45" s="77"/>
      <c r="I45" s="77"/>
      <c r="J45" s="77"/>
      <c r="K45" s="77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77" t="s">
        <v>26</v>
      </c>
      <c r="B46" s="57">
        <v>3300000</v>
      </c>
      <c r="C46" s="57">
        <v>1338200</v>
      </c>
      <c r="D46" s="77">
        <v>3143946.5</v>
      </c>
      <c r="E46" s="96">
        <v>0.95271106060606059</v>
      </c>
      <c r="F46" s="77">
        <v>1805746.5</v>
      </c>
      <c r="G46" s="96">
        <v>1.3493846211328651</v>
      </c>
      <c r="H46" s="77">
        <v>96237</v>
      </c>
      <c r="I46" s="77">
        <v>631415</v>
      </c>
      <c r="J46" s="77">
        <v>535178</v>
      </c>
      <c r="K46" s="96">
        <v>5.5610420108690004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77"/>
      <c r="B47" s="57"/>
      <c r="C47" s="97"/>
      <c r="D47" s="57"/>
      <c r="E47" s="77"/>
      <c r="F47" s="77"/>
      <c r="G47" s="96"/>
      <c r="H47" s="77"/>
      <c r="I47" s="77"/>
      <c r="J47" s="77"/>
      <c r="K47" s="77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77" t="s">
        <v>27</v>
      </c>
      <c r="B48" s="57">
        <v>0</v>
      </c>
      <c r="C48" s="57">
        <v>0</v>
      </c>
      <c r="D48" s="77">
        <v>0</v>
      </c>
      <c r="E48" s="96">
        <v>0</v>
      </c>
      <c r="F48" s="77">
        <v>0</v>
      </c>
      <c r="G48" s="96">
        <v>0</v>
      </c>
      <c r="H48" s="77">
        <v>0</v>
      </c>
      <c r="I48" s="77">
        <v>0</v>
      </c>
      <c r="J48" s="77">
        <v>0</v>
      </c>
      <c r="K48" s="96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77"/>
      <c r="B49" s="57"/>
      <c r="C49" s="97"/>
      <c r="D49" s="57"/>
      <c r="E49" s="77"/>
      <c r="F49" s="77"/>
      <c r="G49" s="96"/>
      <c r="H49" s="77"/>
      <c r="I49" s="77"/>
      <c r="J49" s="77"/>
      <c r="K49" s="77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77" t="s">
        <v>28</v>
      </c>
      <c r="B50" s="57">
        <v>8300000</v>
      </c>
      <c r="C50" s="57">
        <v>4055509</v>
      </c>
      <c r="D50" s="77">
        <v>4801131.330000001</v>
      </c>
      <c r="E50" s="96">
        <v>0.57844955783132546</v>
      </c>
      <c r="F50" s="77">
        <v>745622.33000000101</v>
      </c>
      <c r="G50" s="96">
        <v>0.18385419191524444</v>
      </c>
      <c r="H50" s="77">
        <v>74044</v>
      </c>
      <c r="I50" s="77">
        <v>0</v>
      </c>
      <c r="J50" s="77">
        <v>-74044</v>
      </c>
      <c r="K50" s="96">
        <v>-1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77"/>
      <c r="B51" s="57"/>
      <c r="C51" s="97"/>
      <c r="D51" s="57"/>
      <c r="E51" s="77"/>
      <c r="F51" s="77"/>
      <c r="G51" s="96"/>
      <c r="H51" s="77"/>
      <c r="I51" s="77"/>
      <c r="J51" s="77"/>
      <c r="K51" s="77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77" t="s">
        <v>29</v>
      </c>
      <c r="B52" s="57">
        <v>0</v>
      </c>
      <c r="C52" s="57">
        <v>0</v>
      </c>
      <c r="D52" s="77">
        <v>0</v>
      </c>
      <c r="E52" s="96">
        <v>0</v>
      </c>
      <c r="F52" s="77">
        <v>0</v>
      </c>
      <c r="G52" s="96">
        <v>0</v>
      </c>
      <c r="H52" s="77">
        <v>0</v>
      </c>
      <c r="I52" s="77">
        <v>0</v>
      </c>
      <c r="J52" s="77">
        <v>0</v>
      </c>
      <c r="K52" s="96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77"/>
      <c r="B53" s="57"/>
      <c r="C53" s="97"/>
      <c r="D53" s="57"/>
      <c r="E53" s="96"/>
      <c r="F53" s="77"/>
      <c r="G53" s="96"/>
      <c r="H53" s="77"/>
      <c r="I53" s="77"/>
      <c r="J53" s="77"/>
      <c r="K53" s="77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77" t="s">
        <v>204</v>
      </c>
      <c r="B54" s="57">
        <v>4300000</v>
      </c>
      <c r="C54" s="57">
        <v>2418211</v>
      </c>
      <c r="D54" s="77">
        <v>2615501.79</v>
      </c>
      <c r="E54" s="96">
        <v>0.60825623023255815</v>
      </c>
      <c r="F54" s="77">
        <v>197290.79000000004</v>
      </c>
      <c r="G54" s="96">
        <v>8.1585432371286057E-2</v>
      </c>
      <c r="H54" s="77">
        <v>432074</v>
      </c>
      <c r="I54" s="77">
        <v>528721</v>
      </c>
      <c r="J54" s="77">
        <v>96647</v>
      </c>
      <c r="K54" s="96">
        <v>0.22368159157922021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77"/>
      <c r="B55" s="57"/>
      <c r="C55" s="97"/>
      <c r="D55" s="98"/>
      <c r="E55" s="77"/>
      <c r="F55" s="77"/>
      <c r="G55" s="96"/>
      <c r="H55" s="77"/>
      <c r="I55" s="77"/>
      <c r="J55" s="77"/>
      <c r="K55" s="77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77" t="s">
        <v>30</v>
      </c>
      <c r="B56" s="57">
        <v>1200000</v>
      </c>
      <c r="C56" s="57">
        <v>0</v>
      </c>
      <c r="D56" s="77">
        <v>0</v>
      </c>
      <c r="E56" s="96">
        <v>0</v>
      </c>
      <c r="F56" s="77">
        <v>0</v>
      </c>
      <c r="G56" s="96">
        <v>0</v>
      </c>
      <c r="H56" s="77">
        <v>0</v>
      </c>
      <c r="I56" s="77">
        <v>0</v>
      </c>
      <c r="J56" s="77">
        <v>0</v>
      </c>
      <c r="K56" s="96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77"/>
      <c r="B57" s="57"/>
      <c r="C57" s="77"/>
      <c r="D57" s="57"/>
      <c r="E57" s="77"/>
      <c r="F57" s="77"/>
      <c r="G57" s="96"/>
      <c r="H57" s="77"/>
      <c r="I57" s="77"/>
      <c r="J57" s="77"/>
      <c r="K57" s="77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77" t="s">
        <v>31</v>
      </c>
      <c r="B58" s="99">
        <v>145200000</v>
      </c>
      <c r="C58" s="99">
        <v>72600000</v>
      </c>
      <c r="D58" s="99">
        <v>67337851.689999998</v>
      </c>
      <c r="E58" s="100">
        <v>0.46375930915977959</v>
      </c>
      <c r="F58" s="99">
        <v>-5262148.3100000024</v>
      </c>
      <c r="G58" s="100">
        <v>-7.2481381680440798E-2</v>
      </c>
      <c r="H58" s="99">
        <v>11169231</v>
      </c>
      <c r="I58" s="99">
        <v>9855865</v>
      </c>
      <c r="J58" s="99">
        <v>-1313366</v>
      </c>
      <c r="K58" s="100">
        <v>-0.11758786258427281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77" t="s">
        <v>0</v>
      </c>
      <c r="B59" s="75"/>
      <c r="C59" s="76"/>
      <c r="D59" s="57"/>
      <c r="E59" s="77"/>
      <c r="F59" s="77"/>
      <c r="G59" s="96"/>
      <c r="H59" s="57"/>
      <c r="I59" s="77"/>
      <c r="J59" s="77"/>
      <c r="K59" s="77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77" t="s">
        <v>205</v>
      </c>
      <c r="B60" s="77">
        <v>4728000000</v>
      </c>
      <c r="C60" s="77">
        <v>2095276253</v>
      </c>
      <c r="D60" s="101">
        <v>2144921100.51</v>
      </c>
      <c r="E60" s="96">
        <v>0.4536635153362944</v>
      </c>
      <c r="F60" s="77">
        <v>49644847.510000043</v>
      </c>
      <c r="G60" s="96">
        <v>2.3693700264544565E-2</v>
      </c>
      <c r="H60" s="77">
        <v>358566095</v>
      </c>
      <c r="I60" s="77">
        <v>374949994</v>
      </c>
      <c r="J60" s="77">
        <v>16383899</v>
      </c>
      <c r="K60" s="96">
        <v>4.5692828263642717E-2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77"/>
      <c r="B61" s="57"/>
      <c r="C61" s="77"/>
      <c r="D61" s="57"/>
      <c r="E61" s="96"/>
      <c r="F61" s="77"/>
      <c r="G61" s="96"/>
      <c r="H61" s="57"/>
      <c r="I61" s="77"/>
      <c r="J61" s="57"/>
      <c r="K61" s="96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77" t="s">
        <v>206</v>
      </c>
      <c r="B62" s="102">
        <v>0</v>
      </c>
      <c r="C62" s="102">
        <v>0</v>
      </c>
      <c r="D62" s="102">
        <v>0</v>
      </c>
      <c r="E62" s="103">
        <v>0</v>
      </c>
      <c r="F62" s="102">
        <v>0</v>
      </c>
      <c r="G62" s="103">
        <v>0</v>
      </c>
      <c r="H62" s="102">
        <v>0</v>
      </c>
      <c r="I62" s="102">
        <v>0</v>
      </c>
      <c r="J62" s="102">
        <v>0</v>
      </c>
      <c r="K62" s="103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77"/>
      <c r="B63" s="77"/>
      <c r="C63" s="76"/>
      <c r="D63" s="57"/>
      <c r="E63" s="77"/>
      <c r="F63" s="77"/>
      <c r="G63" s="96"/>
      <c r="H63" s="57"/>
      <c r="I63" s="77"/>
      <c r="J63" s="77"/>
      <c r="K63" s="77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77" t="s">
        <v>32</v>
      </c>
      <c r="B64" s="104">
        <v>4728000000</v>
      </c>
      <c r="C64" s="104">
        <v>2095276253</v>
      </c>
      <c r="D64" s="104">
        <v>2144921100.51</v>
      </c>
      <c r="E64" s="105">
        <v>0.4536635153362944</v>
      </c>
      <c r="F64" s="106">
        <v>49644847.50999999</v>
      </c>
      <c r="G64" s="105">
        <v>2.3693700264544541E-2</v>
      </c>
      <c r="H64" s="104">
        <v>358566095</v>
      </c>
      <c r="I64" s="104">
        <v>374949994</v>
      </c>
      <c r="J64" s="104">
        <v>16383899</v>
      </c>
      <c r="K64" s="105">
        <v>4.5692828263642717E-2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77"/>
      <c r="B65" s="77"/>
      <c r="C65" s="76"/>
      <c r="D65" s="57"/>
      <c r="E65" s="77"/>
      <c r="F65" s="77"/>
      <c r="G65" s="78"/>
      <c r="H65" s="77"/>
      <c r="I65" s="77"/>
      <c r="J65" s="77"/>
      <c r="K65" s="77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77" t="s">
        <v>33</v>
      </c>
      <c r="B66" s="75"/>
      <c r="C66" s="76" t="s">
        <v>0</v>
      </c>
      <c r="D66" s="57" t="s">
        <v>0</v>
      </c>
      <c r="E66" s="77" t="s">
        <v>0</v>
      </c>
      <c r="F66" s="77" t="s">
        <v>0</v>
      </c>
      <c r="G66" s="78" t="s">
        <v>0</v>
      </c>
      <c r="H66" s="77" t="s">
        <v>0</v>
      </c>
      <c r="I66" s="77"/>
      <c r="J66" s="77" t="s">
        <v>0</v>
      </c>
      <c r="K66" s="77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77"/>
      <c r="B67" s="75"/>
      <c r="C67" s="76"/>
      <c r="D67" s="57"/>
      <c r="E67" s="77"/>
      <c r="F67" s="77"/>
      <c r="G67" s="78"/>
      <c r="H67" s="77"/>
      <c r="I67" s="77"/>
      <c r="J67" s="77"/>
      <c r="K67" s="77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77"/>
      <c r="B68" s="75"/>
      <c r="C68" s="76"/>
      <c r="D68" s="57"/>
      <c r="E68" s="77"/>
      <c r="F68" s="77"/>
      <c r="G68" s="78"/>
      <c r="H68" s="77"/>
      <c r="I68" s="77"/>
      <c r="J68" s="77"/>
      <c r="K68" s="77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74" t="s">
        <v>284</v>
      </c>
      <c r="B69" s="75"/>
      <c r="C69" s="76"/>
      <c r="D69" s="57"/>
      <c r="E69" s="77"/>
      <c r="F69" s="77"/>
      <c r="G69" s="78"/>
      <c r="H69" s="79"/>
      <c r="I69" s="77"/>
      <c r="J69" s="77"/>
      <c r="K69" s="77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74" t="s">
        <v>34</v>
      </c>
      <c r="B70" s="75"/>
      <c r="C70" s="76"/>
      <c r="D70" s="57"/>
      <c r="E70" s="77"/>
      <c r="F70" s="77"/>
      <c r="G70" s="78"/>
      <c r="H70" s="77"/>
      <c r="I70" s="77"/>
      <c r="J70" s="77"/>
      <c r="K70" s="77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74" t="s">
        <v>340</v>
      </c>
      <c r="B71" s="75"/>
      <c r="C71" s="76"/>
      <c r="D71" s="57"/>
      <c r="E71" s="77"/>
      <c r="F71" s="77"/>
      <c r="G71" s="78"/>
      <c r="H71" s="77"/>
      <c r="I71" s="77"/>
      <c r="J71" s="77"/>
      <c r="K71" s="77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77"/>
      <c r="B72" s="75"/>
      <c r="C72" s="76"/>
      <c r="D72" s="57"/>
      <c r="E72" s="77"/>
      <c r="F72" s="77"/>
      <c r="G72" s="78"/>
      <c r="H72" s="77"/>
      <c r="I72" s="77"/>
      <c r="J72" s="77"/>
      <c r="K72" s="77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77"/>
      <c r="B73" s="75"/>
      <c r="C73" s="76"/>
      <c r="D73" s="57"/>
      <c r="E73" s="77"/>
      <c r="F73" s="77"/>
      <c r="G73" s="78"/>
      <c r="H73" s="77"/>
      <c r="I73" s="77"/>
      <c r="J73" s="77"/>
      <c r="K73" s="77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77"/>
      <c r="B74" s="84" t="s">
        <v>310</v>
      </c>
      <c r="C74" s="80" t="s">
        <v>310</v>
      </c>
      <c r="D74" s="85" t="s">
        <v>35</v>
      </c>
      <c r="E74" s="83" t="s">
        <v>35</v>
      </c>
      <c r="F74" s="86" t="s">
        <v>335</v>
      </c>
      <c r="G74" s="86" t="s">
        <v>327</v>
      </c>
      <c r="H74" s="83" t="s">
        <v>6</v>
      </c>
      <c r="I74" s="83" t="s">
        <v>6</v>
      </c>
      <c r="J74" s="77" t="s">
        <v>36</v>
      </c>
      <c r="K74" s="77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77"/>
      <c r="B75" s="107">
        <v>2012</v>
      </c>
      <c r="C75" s="87">
        <v>2011</v>
      </c>
      <c r="D75" s="85" t="s">
        <v>11</v>
      </c>
      <c r="E75" s="83" t="s">
        <v>11</v>
      </c>
      <c r="F75" s="83" t="s">
        <v>37</v>
      </c>
      <c r="G75" s="86" t="s">
        <v>37</v>
      </c>
      <c r="H75" s="83" t="s">
        <v>38</v>
      </c>
      <c r="I75" s="83" t="s">
        <v>38</v>
      </c>
      <c r="J75" s="77" t="s">
        <v>14</v>
      </c>
      <c r="K75" s="77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77" t="s">
        <v>12</v>
      </c>
      <c r="B76" s="88" t="s">
        <v>3</v>
      </c>
      <c r="C76" s="108" t="s">
        <v>3</v>
      </c>
      <c r="D76" s="109" t="s">
        <v>13</v>
      </c>
      <c r="E76" s="90" t="s">
        <v>10</v>
      </c>
      <c r="F76" s="89">
        <v>41274</v>
      </c>
      <c r="G76" s="89">
        <v>40908</v>
      </c>
      <c r="H76" s="90" t="s">
        <v>13</v>
      </c>
      <c r="I76" s="90" t="s">
        <v>10</v>
      </c>
      <c r="J76" s="77"/>
      <c r="K76" s="77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77"/>
      <c r="B77" s="75"/>
      <c r="C77" s="76"/>
      <c r="D77" s="57"/>
      <c r="E77" s="57"/>
      <c r="F77" s="77"/>
      <c r="G77" s="78"/>
      <c r="H77" s="57"/>
      <c r="I77" s="57"/>
      <c r="J77" s="77"/>
      <c r="K77" s="77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77" t="s">
        <v>15</v>
      </c>
      <c r="B78" s="57">
        <v>153802580</v>
      </c>
      <c r="C78" s="57">
        <v>148192596</v>
      </c>
      <c r="D78" s="57">
        <v>5609984</v>
      </c>
      <c r="E78" s="96">
        <v>3.7856034319015505E-2</v>
      </c>
      <c r="F78" s="110">
        <v>823653216.94000006</v>
      </c>
      <c r="G78" s="57">
        <v>802385873</v>
      </c>
      <c r="H78" s="57">
        <v>21267343.940000057</v>
      </c>
      <c r="I78" s="96">
        <v>2.6505132574785571E-2</v>
      </c>
      <c r="J78" s="77"/>
      <c r="K78" s="77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77"/>
      <c r="B79" s="77"/>
      <c r="C79" s="57"/>
      <c r="D79" s="57"/>
      <c r="E79" s="77"/>
      <c r="F79" s="77"/>
      <c r="G79" s="98"/>
      <c r="H79" s="77"/>
      <c r="I79" s="77"/>
      <c r="J79" s="77"/>
      <c r="K79" s="77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77" t="s">
        <v>16</v>
      </c>
      <c r="B80" s="77">
        <v>122560084</v>
      </c>
      <c r="C80" s="77">
        <v>102212422</v>
      </c>
      <c r="D80" s="98">
        <v>20347662</v>
      </c>
      <c r="E80" s="96">
        <v>0.19907230062506492</v>
      </c>
      <c r="F80" s="77">
        <v>773267040.37</v>
      </c>
      <c r="G80" s="98">
        <v>718649641</v>
      </c>
      <c r="H80" s="77">
        <v>54617399.370000005</v>
      </c>
      <c r="I80" s="96">
        <v>7.6000037089004824E-2</v>
      </c>
      <c r="J80" s="77"/>
      <c r="K80" s="77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77"/>
      <c r="B81" s="77"/>
      <c r="C81" s="57"/>
      <c r="D81" s="98"/>
      <c r="E81" s="77"/>
      <c r="F81" s="77"/>
      <c r="G81" s="98"/>
      <c r="H81" s="77"/>
      <c r="I81" s="77"/>
      <c r="J81" s="77"/>
      <c r="K81" s="77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77" t="s">
        <v>17</v>
      </c>
      <c r="B82" s="77">
        <v>38140614</v>
      </c>
      <c r="C82" s="77">
        <v>49867549</v>
      </c>
      <c r="D82" s="98">
        <v>-11726935</v>
      </c>
      <c r="E82" s="96">
        <v>-0.23516164790854269</v>
      </c>
      <c r="F82" s="77">
        <v>128490956.99000001</v>
      </c>
      <c r="G82" s="98">
        <v>159481027</v>
      </c>
      <c r="H82" s="77">
        <v>-30990070.00999999</v>
      </c>
      <c r="I82" s="96">
        <v>-0.19431822451206054</v>
      </c>
      <c r="J82" s="77"/>
      <c r="K82" s="77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77"/>
      <c r="B83" s="77"/>
      <c r="C83" s="57"/>
      <c r="D83" s="98"/>
      <c r="E83" s="77"/>
      <c r="F83" s="77"/>
      <c r="G83" s="98"/>
      <c r="H83" s="77"/>
      <c r="I83" s="77"/>
      <c r="J83" s="77"/>
      <c r="K83" s="77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77" t="s">
        <v>18</v>
      </c>
      <c r="B84" s="77">
        <v>20960654</v>
      </c>
      <c r="C84" s="77">
        <v>15712481</v>
      </c>
      <c r="D84" s="98">
        <v>5248173</v>
      </c>
      <c r="E84" s="96">
        <v>0.33401300532996669</v>
      </c>
      <c r="F84" s="77">
        <v>103160066.08</v>
      </c>
      <c r="G84" s="98">
        <v>94422842</v>
      </c>
      <c r="H84" s="77">
        <v>8737224.0799999982</v>
      </c>
      <c r="I84" s="96">
        <v>9.2532949601326325E-2</v>
      </c>
      <c r="J84" s="77"/>
      <c r="K84" s="77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77"/>
      <c r="B85" s="77"/>
      <c r="C85" s="57"/>
      <c r="D85" s="98"/>
      <c r="E85" s="77"/>
      <c r="F85" s="77"/>
      <c r="G85" s="98"/>
      <c r="H85" s="77"/>
      <c r="I85" s="96"/>
      <c r="J85" s="77"/>
      <c r="K85" s="77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77" t="s">
        <v>19</v>
      </c>
      <c r="B86" s="77">
        <v>385384</v>
      </c>
      <c r="C86" s="77">
        <v>965859</v>
      </c>
      <c r="D86" s="98">
        <v>-580475</v>
      </c>
      <c r="E86" s="96">
        <v>-0.60099351975805992</v>
      </c>
      <c r="F86" s="77">
        <v>68709966.829999983</v>
      </c>
      <c r="G86" s="98">
        <v>62417535</v>
      </c>
      <c r="H86" s="77">
        <v>6292431.8299999833</v>
      </c>
      <c r="I86" s="96">
        <v>0.10081192456574876</v>
      </c>
      <c r="J86" s="77"/>
      <c r="K86" s="77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77"/>
      <c r="B87" s="77"/>
      <c r="C87" s="57"/>
      <c r="D87" s="98"/>
      <c r="E87" s="77"/>
      <c r="F87" s="77"/>
      <c r="G87" s="98"/>
      <c r="H87" s="77"/>
      <c r="I87" s="77"/>
      <c r="J87" s="77"/>
      <c r="K87" s="77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77" t="s">
        <v>20</v>
      </c>
      <c r="B88" s="77">
        <v>12498010</v>
      </c>
      <c r="C88" s="77">
        <v>13569836</v>
      </c>
      <c r="D88" s="98">
        <v>-1071826</v>
      </c>
      <c r="E88" s="96">
        <v>-7.8985921421600089E-2</v>
      </c>
      <c r="F88" s="77">
        <v>76886646.590000004</v>
      </c>
      <c r="G88" s="98">
        <v>79145445</v>
      </c>
      <c r="H88" s="77">
        <v>-2258798.4099999964</v>
      </c>
      <c r="I88" s="96">
        <v>-2.853984092198858E-2</v>
      </c>
      <c r="J88" s="77"/>
      <c r="K88" s="77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77"/>
      <c r="B89" s="77"/>
      <c r="C89" s="57"/>
      <c r="D89" s="98"/>
      <c r="E89" s="77"/>
      <c r="F89" s="77"/>
      <c r="G89" s="98"/>
      <c r="H89" s="77"/>
      <c r="I89" s="77"/>
      <c r="J89" s="77"/>
      <c r="K89" s="77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77" t="s">
        <v>21</v>
      </c>
      <c r="B90" s="77">
        <v>6685518</v>
      </c>
      <c r="C90" s="77">
        <v>6453404</v>
      </c>
      <c r="D90" s="98">
        <v>232114</v>
      </c>
      <c r="E90" s="96">
        <v>3.5967684651387083E-2</v>
      </c>
      <c r="F90" s="77">
        <v>33832867.909999996</v>
      </c>
      <c r="G90" s="98">
        <v>31937917</v>
      </c>
      <c r="H90" s="77">
        <v>1894950.9099999964</v>
      </c>
      <c r="I90" s="96">
        <v>5.9332326212758218E-2</v>
      </c>
      <c r="J90" s="77"/>
      <c r="K90" s="77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77"/>
      <c r="B91" s="77"/>
      <c r="C91" s="57"/>
      <c r="D91" s="98"/>
      <c r="E91" s="77"/>
      <c r="F91" s="77"/>
      <c r="G91" s="98"/>
      <c r="H91" s="77"/>
      <c r="I91" s="77"/>
      <c r="J91" s="77"/>
      <c r="K91" s="77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77" t="s">
        <v>22</v>
      </c>
      <c r="B92" s="77">
        <v>2492060</v>
      </c>
      <c r="C92" s="77">
        <v>2661839</v>
      </c>
      <c r="D92" s="98">
        <v>-169779</v>
      </c>
      <c r="E92" s="96">
        <v>-6.3782595416176563E-2</v>
      </c>
      <c r="F92" s="77">
        <v>15862845.9</v>
      </c>
      <c r="G92" s="98">
        <v>15513133</v>
      </c>
      <c r="H92" s="77">
        <v>349712.90000000037</v>
      </c>
      <c r="I92" s="96">
        <v>2.2543022096181368E-2</v>
      </c>
      <c r="J92" s="77"/>
      <c r="K92" s="77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77"/>
      <c r="B93" s="77"/>
      <c r="C93" s="57"/>
      <c r="D93" s="98"/>
      <c r="E93" s="77"/>
      <c r="F93" s="77"/>
      <c r="G93" s="98"/>
      <c r="H93" s="77"/>
      <c r="I93" s="77"/>
      <c r="J93" s="77"/>
      <c r="K93" s="77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77" t="s">
        <v>23</v>
      </c>
      <c r="B94" s="77">
        <v>5946187</v>
      </c>
      <c r="C94" s="77">
        <v>7513964</v>
      </c>
      <c r="D94" s="98">
        <v>-1567777</v>
      </c>
      <c r="E94" s="96">
        <v>-0.20864845772484403</v>
      </c>
      <c r="F94" s="77">
        <v>38424151.189999998</v>
      </c>
      <c r="G94" s="98">
        <v>39060381</v>
      </c>
      <c r="H94" s="77">
        <v>-636229.81000000238</v>
      </c>
      <c r="I94" s="96">
        <v>-1.628836672125657E-2</v>
      </c>
      <c r="J94" s="77"/>
      <c r="K94" s="77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77"/>
      <c r="B95" s="77"/>
      <c r="C95" s="57"/>
      <c r="D95" s="98"/>
      <c r="E95" s="77"/>
      <c r="F95" s="77"/>
      <c r="G95" s="98"/>
      <c r="H95" s="77"/>
      <c r="I95" s="77"/>
      <c r="J95" s="77"/>
      <c r="K95" s="77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77" t="s">
        <v>24</v>
      </c>
      <c r="B96" s="77">
        <v>462902</v>
      </c>
      <c r="C96" s="77">
        <v>721690</v>
      </c>
      <c r="D96" s="98">
        <v>-258788</v>
      </c>
      <c r="E96" s="96">
        <v>-0.35858609652343804</v>
      </c>
      <c r="F96" s="77">
        <v>3230229.43</v>
      </c>
      <c r="G96" s="98">
        <v>5927046</v>
      </c>
      <c r="H96" s="77">
        <v>-2696816.57</v>
      </c>
      <c r="I96" s="96">
        <v>-0.45500179516069217</v>
      </c>
      <c r="J96" s="77"/>
      <c r="K96" s="77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77"/>
      <c r="B97" s="77"/>
      <c r="C97" s="57"/>
      <c r="D97" s="98"/>
      <c r="E97" s="77"/>
      <c r="F97" s="77"/>
      <c r="G97" s="98"/>
      <c r="H97" s="77"/>
      <c r="I97" s="77"/>
      <c r="J97" s="77"/>
      <c r="K97" s="77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77" t="s">
        <v>25</v>
      </c>
      <c r="B98" s="77">
        <v>0</v>
      </c>
      <c r="C98" s="77">
        <v>0</v>
      </c>
      <c r="D98" s="98">
        <v>0</v>
      </c>
      <c r="E98" s="96">
        <v>0</v>
      </c>
      <c r="F98" s="77">
        <v>1504680.97</v>
      </c>
      <c r="G98" s="98">
        <v>2381084</v>
      </c>
      <c r="H98" s="77">
        <v>-876403.03</v>
      </c>
      <c r="I98" s="96">
        <v>-0.36806892574978456</v>
      </c>
      <c r="J98" s="77"/>
      <c r="K98" s="77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77"/>
      <c r="B99" s="77"/>
      <c r="C99" s="57"/>
      <c r="D99" s="98"/>
      <c r="E99" s="77"/>
      <c r="F99" s="77"/>
      <c r="G99" s="98"/>
      <c r="H99" s="77"/>
      <c r="I99" s="77"/>
      <c r="J99" s="77"/>
      <c r="K99" s="77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77" t="s">
        <v>26</v>
      </c>
      <c r="B100" s="77">
        <v>631415</v>
      </c>
      <c r="C100" s="77">
        <v>688986</v>
      </c>
      <c r="D100" s="98">
        <v>-57571</v>
      </c>
      <c r="E100" s="96">
        <v>-8.3559027324212679E-2</v>
      </c>
      <c r="F100" s="77">
        <v>3143946.5</v>
      </c>
      <c r="G100" s="98">
        <v>4679223</v>
      </c>
      <c r="H100" s="77">
        <v>-1535276.5</v>
      </c>
      <c r="I100" s="96">
        <v>-0.32810500803231646</v>
      </c>
      <c r="J100" s="77"/>
      <c r="K100" s="77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77"/>
      <c r="B101" s="77"/>
      <c r="C101" s="57"/>
      <c r="D101" s="98"/>
      <c r="E101" s="77"/>
      <c r="F101" s="77"/>
      <c r="G101" s="98"/>
      <c r="H101" s="77"/>
      <c r="I101" s="77"/>
      <c r="J101" s="77"/>
      <c r="K101" s="77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77" t="s">
        <v>27</v>
      </c>
      <c r="B102" s="77">
        <v>0</v>
      </c>
      <c r="C102" s="77">
        <v>0</v>
      </c>
      <c r="D102" s="98">
        <v>0</v>
      </c>
      <c r="E102" s="96">
        <v>0</v>
      </c>
      <c r="F102" s="77">
        <v>0</v>
      </c>
      <c r="G102" s="98">
        <v>0</v>
      </c>
      <c r="H102" s="77">
        <v>0</v>
      </c>
      <c r="I102" s="96">
        <v>0</v>
      </c>
      <c r="J102" s="77"/>
      <c r="K102" s="77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77"/>
      <c r="B103" s="77"/>
      <c r="C103" s="57"/>
      <c r="D103" s="98"/>
      <c r="E103" s="77"/>
      <c r="F103" s="77"/>
      <c r="G103" s="98"/>
      <c r="H103" s="77"/>
      <c r="I103" s="77"/>
      <c r="J103" s="77"/>
      <c r="K103" s="77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77" t="s">
        <v>28</v>
      </c>
      <c r="B104" s="77">
        <v>0</v>
      </c>
      <c r="C104" s="77">
        <v>106654</v>
      </c>
      <c r="D104" s="98">
        <v>-106654</v>
      </c>
      <c r="E104" s="96">
        <v>-1</v>
      </c>
      <c r="F104" s="77">
        <v>4801131.330000001</v>
      </c>
      <c r="G104" s="98">
        <v>4267859</v>
      </c>
      <c r="H104" s="77">
        <v>533272.33000000101</v>
      </c>
      <c r="I104" s="96">
        <v>0.12495078445656264</v>
      </c>
      <c r="J104" s="77"/>
      <c r="K104" s="77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77"/>
      <c r="B105" s="77"/>
      <c r="C105" s="57"/>
      <c r="D105" s="98"/>
      <c r="E105" s="77"/>
      <c r="F105" s="77"/>
      <c r="G105" s="98"/>
      <c r="H105" s="77"/>
      <c r="I105" s="77"/>
      <c r="J105" s="77"/>
      <c r="K105" s="77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77" t="s">
        <v>29</v>
      </c>
      <c r="B106" s="77">
        <v>0</v>
      </c>
      <c r="C106" s="77">
        <v>0</v>
      </c>
      <c r="D106" s="98">
        <v>0</v>
      </c>
      <c r="E106" s="96">
        <v>0</v>
      </c>
      <c r="F106" s="77">
        <v>0</v>
      </c>
      <c r="G106" s="98">
        <v>0</v>
      </c>
      <c r="H106" s="77">
        <v>0</v>
      </c>
      <c r="I106" s="96">
        <v>0</v>
      </c>
      <c r="J106" s="77"/>
      <c r="K106" s="77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77"/>
      <c r="B107" s="77"/>
      <c r="C107" s="57"/>
      <c r="D107" s="98"/>
      <c r="E107" s="96"/>
      <c r="F107" s="77"/>
      <c r="G107" s="98"/>
      <c r="H107" s="77"/>
      <c r="I107" s="77"/>
      <c r="J107" s="77"/>
      <c r="K107" s="77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77" t="s">
        <v>204</v>
      </c>
      <c r="B108" s="77">
        <v>528721</v>
      </c>
      <c r="C108" s="77">
        <v>465573</v>
      </c>
      <c r="D108" s="98">
        <v>63148</v>
      </c>
      <c r="E108" s="96">
        <v>0.13563501319878946</v>
      </c>
      <c r="F108" s="77">
        <v>2615501.79</v>
      </c>
      <c r="G108" s="98">
        <v>2585728</v>
      </c>
      <c r="H108" s="77">
        <v>29773.790000000037</v>
      </c>
      <c r="I108" s="96">
        <v>1.1514664342111791E-2</v>
      </c>
      <c r="J108" s="77"/>
      <c r="K108" s="77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77"/>
      <c r="B109" s="77"/>
      <c r="C109" s="98"/>
      <c r="D109" s="98"/>
      <c r="E109" s="77"/>
      <c r="F109" s="77"/>
      <c r="G109" s="98"/>
      <c r="H109" s="77"/>
      <c r="I109" s="77"/>
      <c r="J109" s="77"/>
      <c r="K109" s="77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77" t="s">
        <v>30</v>
      </c>
      <c r="B110" s="77">
        <v>0</v>
      </c>
      <c r="C110" s="77">
        <v>0</v>
      </c>
      <c r="D110" s="98">
        <v>0</v>
      </c>
      <c r="E110" s="96">
        <v>0</v>
      </c>
      <c r="F110" s="77">
        <v>0</v>
      </c>
      <c r="G110" s="98">
        <v>0</v>
      </c>
      <c r="H110" s="77">
        <v>0</v>
      </c>
      <c r="I110" s="96">
        <v>0</v>
      </c>
      <c r="J110" s="77"/>
      <c r="K110" s="77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77"/>
      <c r="B111" s="77"/>
      <c r="C111" s="57"/>
      <c r="D111" s="98"/>
      <c r="E111" s="77"/>
      <c r="F111" s="77"/>
      <c r="G111" s="98"/>
      <c r="H111" s="77"/>
      <c r="I111" s="77"/>
      <c r="J111" s="77"/>
      <c r="K111" s="77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77" t="s">
        <v>31</v>
      </c>
      <c r="B112" s="99">
        <v>9855865</v>
      </c>
      <c r="C112" s="99">
        <v>11031014</v>
      </c>
      <c r="D112" s="111">
        <v>-1175149</v>
      </c>
      <c r="E112" s="100">
        <v>-0.10653136692601424</v>
      </c>
      <c r="F112" s="99">
        <v>67337851.689999998</v>
      </c>
      <c r="G112" s="111">
        <v>72845697</v>
      </c>
      <c r="H112" s="99">
        <v>-5507845.3100000024</v>
      </c>
      <c r="I112" s="100">
        <v>-7.5609755096447254E-2</v>
      </c>
      <c r="J112" s="77"/>
      <c r="K112" s="77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77"/>
      <c r="B113" s="77"/>
      <c r="C113" s="77"/>
      <c r="D113" s="57"/>
      <c r="E113" s="77"/>
      <c r="F113" s="77"/>
      <c r="G113" s="98"/>
      <c r="H113" s="77"/>
      <c r="I113" s="77"/>
      <c r="J113" s="77"/>
      <c r="K113" s="77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77" t="s">
        <v>205</v>
      </c>
      <c r="B114" s="77">
        <v>374949994</v>
      </c>
      <c r="C114" s="77">
        <v>360163867</v>
      </c>
      <c r="D114" s="98">
        <v>14786127</v>
      </c>
      <c r="E114" s="96">
        <v>4.1053887840447917E-2</v>
      </c>
      <c r="F114" s="77">
        <v>2144921100.51</v>
      </c>
      <c r="G114" s="98">
        <v>2095700431</v>
      </c>
      <c r="H114" s="77">
        <v>49220669.510000043</v>
      </c>
      <c r="I114" s="96">
        <v>2.3486500638124859E-2</v>
      </c>
      <c r="J114" s="77"/>
      <c r="K114" s="77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77"/>
      <c r="B115" s="57"/>
      <c r="C115" s="77"/>
      <c r="D115" s="57"/>
      <c r="E115" s="77"/>
      <c r="F115" s="77"/>
      <c r="G115" s="98"/>
      <c r="H115" s="77"/>
      <c r="I115" s="77"/>
      <c r="J115" s="77"/>
      <c r="K115" s="77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77" t="s">
        <v>206</v>
      </c>
      <c r="B116" s="77">
        <v>0</v>
      </c>
      <c r="C116" s="77">
        <v>0</v>
      </c>
      <c r="D116" s="57">
        <v>0</v>
      </c>
      <c r="E116" s="96">
        <v>0</v>
      </c>
      <c r="F116" s="77">
        <v>0</v>
      </c>
      <c r="G116" s="77">
        <v>0</v>
      </c>
      <c r="H116" s="77">
        <v>0</v>
      </c>
      <c r="I116" s="96">
        <v>0</v>
      </c>
      <c r="J116" s="77"/>
      <c r="K116" s="77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77"/>
      <c r="B117" s="77"/>
      <c r="C117" s="77"/>
      <c r="D117" s="57"/>
      <c r="E117" s="77"/>
      <c r="F117" s="77"/>
      <c r="G117" s="98"/>
      <c r="H117" s="77"/>
      <c r="I117" s="77"/>
      <c r="J117" s="77"/>
      <c r="K117" s="77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77" t="s">
        <v>32</v>
      </c>
      <c r="B118" s="104">
        <v>374949994</v>
      </c>
      <c r="C118" s="104">
        <v>360163867</v>
      </c>
      <c r="D118" s="104">
        <v>14786127</v>
      </c>
      <c r="E118" s="105">
        <v>4.1053887840447917E-2</v>
      </c>
      <c r="F118" s="112">
        <v>2144921100.51</v>
      </c>
      <c r="G118" s="112">
        <v>2095700431</v>
      </c>
      <c r="H118" s="104">
        <v>49220669.510000043</v>
      </c>
      <c r="I118" s="105">
        <v>2.3486500638124859E-2</v>
      </c>
      <c r="J118" s="77"/>
      <c r="K118" s="77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77"/>
      <c r="B119" s="75"/>
      <c r="C119" s="76"/>
      <c r="D119" s="57"/>
      <c r="E119" s="77"/>
      <c r="F119" s="77"/>
      <c r="G119" s="78"/>
      <c r="H119" s="77"/>
      <c r="I119" s="77"/>
      <c r="J119" s="77"/>
      <c r="K119" s="77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77" t="s">
        <v>33</v>
      </c>
      <c r="B120" s="75"/>
      <c r="C120" s="76"/>
      <c r="D120" s="57"/>
      <c r="E120" s="77"/>
      <c r="F120" s="77"/>
      <c r="G120" s="78"/>
      <c r="H120" s="77"/>
      <c r="I120" s="77"/>
      <c r="J120" s="77"/>
      <c r="K120" s="77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73"/>
      <c r="B121" s="69"/>
      <c r="C121" s="72"/>
      <c r="D121" s="70"/>
      <c r="E121" s="3"/>
      <c r="F121" s="12"/>
      <c r="G121" s="71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73"/>
      <c r="B122" s="69"/>
      <c r="C122" s="72"/>
      <c r="D122" s="70"/>
      <c r="E122" s="3"/>
      <c r="F122" s="12"/>
      <c r="G122" s="71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65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65" t="s">
        <v>286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4" t="s">
        <v>336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4" t="s">
        <v>328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15" t="s">
        <v>337</v>
      </c>
      <c r="E128" s="115" t="s">
        <v>329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54" t="s">
        <v>343</v>
      </c>
      <c r="C129" s="54" t="s">
        <v>343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2012</v>
      </c>
      <c r="C130" s="30">
        <v>2011</v>
      </c>
      <c r="D130" s="116">
        <v>41455</v>
      </c>
      <c r="E130" s="49">
        <v>41090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13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50">
        <v>153802580.41</v>
      </c>
      <c r="C133" s="20">
        <v>148192595.18000001</v>
      </c>
      <c r="D133" s="20">
        <v>823653220.47000003</v>
      </c>
      <c r="E133" s="20">
        <v>802385872.6500001</v>
      </c>
      <c r="F133" s="20">
        <v>21267347.819999933</v>
      </c>
      <c r="G133" s="21">
        <v>2.6499999999999968E-2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258</v>
      </c>
      <c r="B134" s="117">
        <v>1666666</v>
      </c>
      <c r="C134" s="44">
        <v>1666666</v>
      </c>
      <c r="D134" s="44">
        <v>9999996</v>
      </c>
      <c r="E134" s="44">
        <v>9999996</v>
      </c>
      <c r="F134" s="44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17">
        <v>32052355.470000003</v>
      </c>
      <c r="C135" s="44">
        <v>30836450.399999995</v>
      </c>
      <c r="D135" s="45">
        <v>194954347.00999999</v>
      </c>
      <c r="E135" s="45">
        <v>189263298.53</v>
      </c>
      <c r="F135" s="44">
        <v>5691048.4799999893</v>
      </c>
      <c r="G135" s="21">
        <v>3.0100000000000016E-2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259</v>
      </c>
      <c r="B136" s="117">
        <v>0</v>
      </c>
      <c r="C136" s="44">
        <v>0</v>
      </c>
      <c r="D136" s="45">
        <v>0</v>
      </c>
      <c r="E136" s="45">
        <v>0</v>
      </c>
      <c r="F136" s="44">
        <v>0</v>
      </c>
      <c r="G136" s="21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260</v>
      </c>
      <c r="B137" s="117">
        <v>836180</v>
      </c>
      <c r="C137" s="44">
        <v>304095</v>
      </c>
      <c r="D137" s="44">
        <v>3369357</v>
      </c>
      <c r="E137" s="44">
        <v>1876381.59</v>
      </c>
      <c r="F137" s="44">
        <v>1492975.41</v>
      </c>
      <c r="G137" s="21">
        <v>0.79570000000000007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261</v>
      </c>
      <c r="B138" s="117">
        <v>5007158.62</v>
      </c>
      <c r="C138" s="44">
        <v>4790931.25</v>
      </c>
      <c r="D138" s="44">
        <v>29912959.059999999</v>
      </c>
      <c r="E138" s="44">
        <v>29345638.410000004</v>
      </c>
      <c r="F138" s="44">
        <v>567320.64999999478</v>
      </c>
      <c r="G138" s="21">
        <v>1.9300000000000095E-2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262</v>
      </c>
      <c r="B139" s="117">
        <v>20048521.68</v>
      </c>
      <c r="C139" s="44">
        <v>19182753.399999999</v>
      </c>
      <c r="D139" s="44">
        <v>119770643.24000001</v>
      </c>
      <c r="E139" s="44">
        <v>117499107.31999999</v>
      </c>
      <c r="F139" s="44">
        <v>2271535.9200000167</v>
      </c>
      <c r="G139" s="21">
        <v>1.9300000000000095E-2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263</v>
      </c>
      <c r="B140" s="117">
        <v>239240.23</v>
      </c>
      <c r="C140" s="44">
        <v>3273</v>
      </c>
      <c r="D140" s="44">
        <v>291879.51</v>
      </c>
      <c r="E140" s="44">
        <v>37484.44</v>
      </c>
      <c r="F140" s="44">
        <v>254395.07</v>
      </c>
      <c r="G140" s="21">
        <v>6.7866999999999997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264</v>
      </c>
      <c r="B141" s="117">
        <v>12789617.77</v>
      </c>
      <c r="C141" s="44">
        <v>11176830.75</v>
      </c>
      <c r="D141" s="44">
        <v>78665105.409999996</v>
      </c>
      <c r="E141" s="44">
        <v>68587565.439999998</v>
      </c>
      <c r="F141" s="44">
        <v>10077539.969999999</v>
      </c>
      <c r="G141" s="21">
        <v>0.14690000000000003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265</v>
      </c>
      <c r="B142" s="117">
        <v>23442.74</v>
      </c>
      <c r="C142" s="44">
        <v>9538.33</v>
      </c>
      <c r="D142" s="44">
        <v>220874.21</v>
      </c>
      <c r="E142" s="44">
        <v>55509.49</v>
      </c>
      <c r="F142" s="44">
        <v>165364.72</v>
      </c>
      <c r="G142" s="21">
        <v>2.9790000000000001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266</v>
      </c>
      <c r="B143" s="117">
        <v>693497.23</v>
      </c>
      <c r="C143" s="44">
        <v>730399.68</v>
      </c>
      <c r="D143" s="44">
        <v>4569417.91</v>
      </c>
      <c r="E143" s="44">
        <v>4540181.1900000004</v>
      </c>
      <c r="F143" s="44">
        <v>29236.719999999739</v>
      </c>
      <c r="G143" s="21">
        <v>6.3999999999999613E-3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267</v>
      </c>
      <c r="B144" s="117">
        <v>64998</v>
      </c>
      <c r="C144" s="44">
        <v>70829</v>
      </c>
      <c r="D144" s="44">
        <v>437582</v>
      </c>
      <c r="E144" s="44">
        <v>422762</v>
      </c>
      <c r="F144" s="44">
        <v>14820</v>
      </c>
      <c r="G144" s="21">
        <v>3.5099999999999909E-2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218</v>
      </c>
      <c r="B145" s="117">
        <v>0</v>
      </c>
      <c r="C145" s="44">
        <v>0</v>
      </c>
      <c r="D145" s="44">
        <v>0</v>
      </c>
      <c r="E145" s="44">
        <v>0</v>
      </c>
      <c r="F145" s="44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268</v>
      </c>
      <c r="B146" s="117">
        <v>150000</v>
      </c>
      <c r="C146" s="44">
        <v>150000</v>
      </c>
      <c r="D146" s="44">
        <v>900000</v>
      </c>
      <c r="E146" s="44">
        <v>900000</v>
      </c>
      <c r="F146" s="44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269</v>
      </c>
      <c r="B147" s="117">
        <v>218764</v>
      </c>
      <c r="C147" s="44">
        <v>206393</v>
      </c>
      <c r="D147" s="44">
        <v>1629231</v>
      </c>
      <c r="E147" s="44">
        <v>1623870</v>
      </c>
      <c r="F147" s="44">
        <v>5361</v>
      </c>
      <c r="G147" s="21">
        <v>3.3000000000000806E-3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297</v>
      </c>
      <c r="B148" s="117">
        <v>33944.800000000003</v>
      </c>
      <c r="C148" s="44">
        <v>36140</v>
      </c>
      <c r="D148" s="44">
        <v>201428.8</v>
      </c>
      <c r="E148" s="44">
        <v>217668.8</v>
      </c>
      <c r="F148" s="44">
        <v>-16240</v>
      </c>
      <c r="G148" s="21">
        <v>-7.46E-2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18">
        <v>250000</v>
      </c>
      <c r="C149" s="41">
        <v>250000</v>
      </c>
      <c r="D149" s="41">
        <v>1500000</v>
      </c>
      <c r="E149" s="41">
        <v>1500000</v>
      </c>
      <c r="F149" s="41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270</v>
      </c>
      <c r="B150" s="50">
        <v>227876966.95000002</v>
      </c>
      <c r="C150" s="20">
        <v>217606894.99000004</v>
      </c>
      <c r="D150" s="20">
        <v>1270076041.6200001</v>
      </c>
      <c r="E150" s="20">
        <v>1228255335.8600001</v>
      </c>
      <c r="F150" s="20">
        <v>41820705.759999931</v>
      </c>
      <c r="G150" s="21">
        <v>3.400000000000003E-2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19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13" t="s">
        <v>271</v>
      </c>
      <c r="B152" s="119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50">
        <v>20960653.740000002</v>
      </c>
      <c r="C153" s="20">
        <v>15712480.85</v>
      </c>
      <c r="D153" s="20">
        <v>103160065.09</v>
      </c>
      <c r="E153" s="20">
        <v>94422840.199999988</v>
      </c>
      <c r="F153" s="20">
        <v>8737224.8900000155</v>
      </c>
      <c r="G153" s="21">
        <v>9.2500000000000027E-2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272</v>
      </c>
      <c r="B154" s="117">
        <v>2820320.96</v>
      </c>
      <c r="C154" s="44">
        <v>2252450.16</v>
      </c>
      <c r="D154" s="44">
        <v>16363895.559999999</v>
      </c>
      <c r="E154" s="44">
        <v>14830547.969999999</v>
      </c>
      <c r="F154" s="44">
        <v>1533347.5899999999</v>
      </c>
      <c r="G154" s="21">
        <v>0.10339999999999994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261</v>
      </c>
      <c r="B155" s="117">
        <v>576857.18999999994</v>
      </c>
      <c r="C155" s="44">
        <v>434439.87</v>
      </c>
      <c r="D155" s="44">
        <v>3069622.51</v>
      </c>
      <c r="E155" s="44">
        <v>2850773.41</v>
      </c>
      <c r="F155" s="44">
        <v>218849.09999999963</v>
      </c>
      <c r="G155" s="21">
        <v>7.6799999999999979E-2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218</v>
      </c>
      <c r="B156" s="117">
        <v>0</v>
      </c>
      <c r="C156" s="44">
        <v>0</v>
      </c>
      <c r="D156" s="44">
        <v>0</v>
      </c>
      <c r="E156" s="44">
        <v>0</v>
      </c>
      <c r="F156" s="44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262</v>
      </c>
      <c r="B157" s="118">
        <v>2309719.91</v>
      </c>
      <c r="C157" s="41">
        <v>1739484.98</v>
      </c>
      <c r="D157" s="41">
        <v>12290681.83</v>
      </c>
      <c r="E157" s="41">
        <v>11414416.24</v>
      </c>
      <c r="F157" s="41">
        <v>876265.58999999985</v>
      </c>
      <c r="G157" s="22">
        <v>7.6799999999999979E-2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273</v>
      </c>
      <c r="B158" s="50">
        <v>26667551.800000004</v>
      </c>
      <c r="C158" s="20">
        <v>20138855.859999999</v>
      </c>
      <c r="D158" s="20">
        <v>134884264.99000001</v>
      </c>
      <c r="E158" s="20">
        <v>123518577.81999998</v>
      </c>
      <c r="F158" s="20">
        <v>11365687.170000015</v>
      </c>
      <c r="G158" s="21">
        <v>9.2000000000000082E-2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19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13" t="s">
        <v>274</v>
      </c>
      <c r="B160" s="119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50">
        <v>122560084.55000001</v>
      </c>
      <c r="C161" s="20">
        <v>102212421.89999999</v>
      </c>
      <c r="D161" s="20">
        <v>773267040.97000003</v>
      </c>
      <c r="E161" s="20">
        <v>718649641.67999995</v>
      </c>
      <c r="F161" s="20">
        <v>54617399.290000081</v>
      </c>
      <c r="G161" s="21">
        <v>7.6000000000000068E-2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275</v>
      </c>
      <c r="B162" s="120">
        <v>0</v>
      </c>
      <c r="C162" s="46">
        <v>0</v>
      </c>
      <c r="D162" s="46">
        <v>0</v>
      </c>
      <c r="E162" s="46">
        <v>0</v>
      </c>
      <c r="F162" s="46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276</v>
      </c>
      <c r="B163" s="120">
        <v>0</v>
      </c>
      <c r="C163" s="46">
        <v>873000</v>
      </c>
      <c r="D163" s="46">
        <v>-8290189.8899999997</v>
      </c>
      <c r="E163" s="46">
        <v>5238000</v>
      </c>
      <c r="F163" s="46">
        <v>-13528189.890000001</v>
      </c>
      <c r="G163" s="34">
        <v>-2.5827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296</v>
      </c>
      <c r="B164" s="120">
        <v>0</v>
      </c>
      <c r="C164" s="46">
        <v>20000</v>
      </c>
      <c r="D164" s="46">
        <v>60000</v>
      </c>
      <c r="E164" s="46">
        <v>120000</v>
      </c>
      <c r="F164" s="46">
        <v>-60000</v>
      </c>
      <c r="G164" s="34">
        <v>-0.5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288</v>
      </c>
      <c r="B165" s="120">
        <v>46193.66</v>
      </c>
      <c r="C165" s="46">
        <v>0</v>
      </c>
      <c r="D165" s="46">
        <v>860017.83000000007</v>
      </c>
      <c r="E165" s="46">
        <v>0</v>
      </c>
      <c r="F165" s="46">
        <v>860017.83000000007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289</v>
      </c>
      <c r="B166" s="120">
        <v>0</v>
      </c>
      <c r="C166" s="46">
        <v>80000</v>
      </c>
      <c r="D166" s="46">
        <v>240000</v>
      </c>
      <c r="E166" s="46">
        <v>480000</v>
      </c>
      <c r="F166" s="46">
        <v>-240000</v>
      </c>
      <c r="G166" s="34">
        <v>-0.5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277</v>
      </c>
      <c r="B167" s="118">
        <v>8702203.7100000009</v>
      </c>
      <c r="C167" s="41">
        <v>24000000</v>
      </c>
      <c r="D167" s="37">
        <v>6394919.830000001</v>
      </c>
      <c r="E167" s="37">
        <v>67000000</v>
      </c>
      <c r="F167" s="37">
        <v>-60605080.170000002</v>
      </c>
      <c r="G167" s="22">
        <v>-0.90459999999999996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278</v>
      </c>
      <c r="B168" s="50">
        <v>131308481.92000002</v>
      </c>
      <c r="C168" s="20">
        <v>127185421.89999999</v>
      </c>
      <c r="D168" s="20">
        <v>772531788.74000013</v>
      </c>
      <c r="E168" s="20">
        <v>791487641.67999995</v>
      </c>
      <c r="F168" s="20">
        <v>-18955852.939999923</v>
      </c>
      <c r="G168" s="21">
        <v>-2.3900000000000032E-2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1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13" t="s">
        <v>279</v>
      </c>
      <c r="B170" s="50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50">
        <v>38140613.960000001</v>
      </c>
      <c r="C171" s="20">
        <v>49867548.799999997</v>
      </c>
      <c r="D171" s="20">
        <v>128490956.95000002</v>
      </c>
      <c r="E171" s="20">
        <v>159481026.68000001</v>
      </c>
      <c r="F171" s="20">
        <v>-30990069.729999989</v>
      </c>
      <c r="G171" s="21">
        <v>-0.19430000000000003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277</v>
      </c>
      <c r="B172" s="118">
        <v>8807115.2899999991</v>
      </c>
      <c r="C172" s="41">
        <v>4719042.37</v>
      </c>
      <c r="D172" s="41">
        <v>37299145.779999994</v>
      </c>
      <c r="E172" s="41">
        <v>27799266.919999998</v>
      </c>
      <c r="F172" s="41">
        <v>9499878.8599999957</v>
      </c>
      <c r="G172" s="22">
        <v>0.34169999999999989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280</v>
      </c>
      <c r="B173" s="50">
        <v>46947729.25</v>
      </c>
      <c r="C173" s="20">
        <v>54586591.169999994</v>
      </c>
      <c r="D173" s="20">
        <v>165790102.73000002</v>
      </c>
      <c r="E173" s="20">
        <v>187280293.59999999</v>
      </c>
      <c r="F173" s="20">
        <v>-21490190.869999994</v>
      </c>
      <c r="G173" s="21">
        <v>-0.11470000000000002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119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13" t="s">
        <v>281</v>
      </c>
      <c r="B175" s="11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50">
        <v>5946186.4199999999</v>
      </c>
      <c r="C176" s="20">
        <v>7513964.6399999997</v>
      </c>
      <c r="D176" s="20">
        <v>38424149.32</v>
      </c>
      <c r="E176" s="20">
        <v>39060383.490000002</v>
      </c>
      <c r="F176" s="20">
        <v>-636234.17000000179</v>
      </c>
      <c r="G176" s="21">
        <v>-1.6299999999999981E-2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216</v>
      </c>
      <c r="B177" s="121">
        <v>0</v>
      </c>
      <c r="C177" s="45">
        <v>0</v>
      </c>
      <c r="D177" s="44">
        <v>0</v>
      </c>
      <c r="E177" s="44">
        <v>0</v>
      </c>
      <c r="F177" s="44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217</v>
      </c>
      <c r="B178" s="121">
        <v>0</v>
      </c>
      <c r="C178" s="45">
        <v>0</v>
      </c>
      <c r="D178" s="44">
        <v>0</v>
      </c>
      <c r="E178" s="44">
        <v>0</v>
      </c>
      <c r="F178" s="44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218</v>
      </c>
      <c r="B179" s="121">
        <v>0</v>
      </c>
      <c r="C179" s="45">
        <v>0</v>
      </c>
      <c r="D179" s="44">
        <v>0</v>
      </c>
      <c r="E179" s="44">
        <v>0</v>
      </c>
      <c r="F179" s="44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118">
        <v>1249257.44</v>
      </c>
      <c r="C180" s="41">
        <v>1367113.25</v>
      </c>
      <c r="D180" s="41">
        <v>7683882.1400000006</v>
      </c>
      <c r="E180" s="41">
        <v>8024481.25</v>
      </c>
      <c r="F180" s="41">
        <v>-340599.1099999994</v>
      </c>
      <c r="G180" s="22">
        <v>-4.2399999999999993E-2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50">
        <v>7195443.8599999994</v>
      </c>
      <c r="C181" s="20">
        <v>8881077.8900000006</v>
      </c>
      <c r="D181" s="20">
        <v>46108031.460000001</v>
      </c>
      <c r="E181" s="20">
        <v>47084864.740000002</v>
      </c>
      <c r="F181" s="20">
        <v>-976833.28000000119</v>
      </c>
      <c r="G181" s="21">
        <v>-2.0700000000000052E-2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17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13" t="s">
        <v>49</v>
      </c>
      <c r="B183" s="117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50">
        <v>462902.7</v>
      </c>
      <c r="C184" s="20">
        <v>721689.35</v>
      </c>
      <c r="D184" s="20">
        <v>3230227.8200000003</v>
      </c>
      <c r="E184" s="20">
        <v>5927046.4799999986</v>
      </c>
      <c r="F184" s="20">
        <v>-2696818.6599999983</v>
      </c>
      <c r="G184" s="21">
        <v>-0.45499999999999996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216</v>
      </c>
      <c r="B185" s="121">
        <v>0</v>
      </c>
      <c r="C185" s="45">
        <v>0</v>
      </c>
      <c r="D185" s="44">
        <v>0</v>
      </c>
      <c r="E185" s="44">
        <v>0</v>
      </c>
      <c r="F185" s="44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217</v>
      </c>
      <c r="B186" s="121">
        <v>0</v>
      </c>
      <c r="C186" s="45">
        <v>0</v>
      </c>
      <c r="D186" s="44">
        <v>0</v>
      </c>
      <c r="E186" s="44">
        <v>0</v>
      </c>
      <c r="F186" s="44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218</v>
      </c>
      <c r="B187" s="121">
        <v>0</v>
      </c>
      <c r="C187" s="45">
        <v>0</v>
      </c>
      <c r="D187" s="44">
        <v>0</v>
      </c>
      <c r="E187" s="44">
        <v>0</v>
      </c>
      <c r="F187" s="44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118">
        <v>273815.90000000002</v>
      </c>
      <c r="C188" s="41">
        <v>475112.66</v>
      </c>
      <c r="D188" s="41">
        <v>1604794.8599999999</v>
      </c>
      <c r="E188" s="41">
        <v>3073361.8</v>
      </c>
      <c r="F188" s="41">
        <v>-1468566.94</v>
      </c>
      <c r="G188" s="22">
        <v>-0.4778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50">
        <v>736718.60000000009</v>
      </c>
      <c r="C189" s="20">
        <v>1196802.01</v>
      </c>
      <c r="D189" s="20">
        <v>4835022.68</v>
      </c>
      <c r="E189" s="20">
        <v>9000408.2799999975</v>
      </c>
      <c r="F189" s="20">
        <v>-4165385.5999999982</v>
      </c>
      <c r="G189" s="21">
        <v>-0.46279999999999999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5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13" t="s">
        <v>51</v>
      </c>
      <c r="B191" s="5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50">
        <v>9855865.25</v>
      </c>
      <c r="C192" s="20">
        <v>11031014.91</v>
      </c>
      <c r="D192" s="20">
        <v>67337851.939999998</v>
      </c>
      <c r="E192" s="20">
        <v>72845698.489999995</v>
      </c>
      <c r="F192" s="50">
        <v>-5507846.549999997</v>
      </c>
      <c r="G192" s="21">
        <v>-7.5600000000000001E-2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117">
        <v>7095097.9500000002</v>
      </c>
      <c r="C193" s="44">
        <v>5593329.7699999996</v>
      </c>
      <c r="D193" s="44">
        <v>44527123.840000004</v>
      </c>
      <c r="E193" s="44">
        <v>44577281.159999996</v>
      </c>
      <c r="F193" s="51">
        <v>-50157.319999992847</v>
      </c>
      <c r="G193" s="21">
        <v>-1.0999999999999899E-3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117">
        <v>3000000</v>
      </c>
      <c r="C194" s="44">
        <v>3000000</v>
      </c>
      <c r="D194" s="44">
        <v>18000000</v>
      </c>
      <c r="E194" s="44">
        <v>18000000</v>
      </c>
      <c r="F194" s="51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218</v>
      </c>
      <c r="B195" s="117">
        <v>0</v>
      </c>
      <c r="C195" s="44">
        <v>0</v>
      </c>
      <c r="D195" s="44">
        <v>0</v>
      </c>
      <c r="E195" s="44">
        <v>0</v>
      </c>
      <c r="F195" s="51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118">
        <v>0</v>
      </c>
      <c r="C196" s="41">
        <v>0</v>
      </c>
      <c r="D196" s="41">
        <v>0</v>
      </c>
      <c r="E196" s="41">
        <v>0</v>
      </c>
      <c r="F196" s="52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50">
        <v>19950963.199999999</v>
      </c>
      <c r="C197" s="20">
        <v>19624344.68</v>
      </c>
      <c r="D197" s="20">
        <v>129864975.78</v>
      </c>
      <c r="E197" s="20">
        <v>135422979.64999998</v>
      </c>
      <c r="F197" s="20">
        <v>-5558003.869999975</v>
      </c>
      <c r="G197" s="21">
        <v>-4.1000000000000036E-2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5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117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117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286</v>
      </c>
      <c r="B201" s="117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117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114" t="s">
        <v>336</v>
      </c>
      <c r="B203" s="117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114" t="s">
        <v>328</v>
      </c>
      <c r="B204" s="117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22"/>
      <c r="C205" s="7"/>
      <c r="D205" s="7" t="s">
        <v>337</v>
      </c>
      <c r="E205" s="7" t="s">
        <v>329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22" t="s">
        <v>343</v>
      </c>
      <c r="C206" s="7" t="s">
        <v>310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23">
        <v>2012</v>
      </c>
      <c r="C207" s="19">
        <v>2011</v>
      </c>
      <c r="D207" s="48">
        <v>41455</v>
      </c>
      <c r="E207" s="49">
        <v>41090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117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13" t="s">
        <v>56</v>
      </c>
      <c r="B209" s="117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5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17">
        <v>25519284.130000003</v>
      </c>
      <c r="C211" s="44">
        <v>18178526.530000005</v>
      </c>
      <c r="D211" s="44">
        <v>145035525.41999999</v>
      </c>
      <c r="E211" s="44">
        <v>142095743.58000001</v>
      </c>
      <c r="F211" s="44">
        <v>2939781.8399999738</v>
      </c>
      <c r="G211" s="21">
        <v>2.0699999999999941E-2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17">
        <v>4494950.3</v>
      </c>
      <c r="C212" s="44">
        <v>4000000</v>
      </c>
      <c r="D212" s="44">
        <v>26985427.300000001</v>
      </c>
      <c r="E212" s="44">
        <v>26545819.869999997</v>
      </c>
      <c r="F212" s="44">
        <v>439607.43000000343</v>
      </c>
      <c r="G212" s="21">
        <v>1.6599999999999948E-2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17">
        <v>0</v>
      </c>
      <c r="C213" s="44">
        <v>0</v>
      </c>
      <c r="D213" s="44">
        <v>3050000</v>
      </c>
      <c r="E213" s="44">
        <v>3050000</v>
      </c>
      <c r="F213" s="44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17">
        <v>1748226.09</v>
      </c>
      <c r="C214" s="44">
        <v>1748226.09</v>
      </c>
      <c r="D214" s="44">
        <v>34968633.670000002</v>
      </c>
      <c r="E214" s="44">
        <v>34928840.18</v>
      </c>
      <c r="F214" s="44">
        <v>39793.490000002086</v>
      </c>
      <c r="G214" s="21">
        <v>1.1000000000001009E-3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17">
        <v>245546</v>
      </c>
      <c r="C215" s="44">
        <v>212767.12</v>
      </c>
      <c r="D215" s="44">
        <v>1423805.3499999999</v>
      </c>
      <c r="E215" s="44">
        <v>1520927.0100000002</v>
      </c>
      <c r="F215" s="44">
        <v>-97121.660000000382</v>
      </c>
      <c r="G215" s="21">
        <v>-6.3899999999999957E-2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17">
        <v>468025.25999999995</v>
      </c>
      <c r="C216" s="44">
        <v>412344.39</v>
      </c>
      <c r="D216" s="44">
        <v>2671131.6999999997</v>
      </c>
      <c r="E216" s="44">
        <v>2862376.18</v>
      </c>
      <c r="F216" s="44">
        <v>-191244.48000000045</v>
      </c>
      <c r="G216" s="21">
        <v>-6.6799999999999971E-2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17">
        <v>808233.56</v>
      </c>
      <c r="C217" s="44">
        <v>674974.67</v>
      </c>
      <c r="D217" s="44">
        <v>4995427.33</v>
      </c>
      <c r="E217" s="44">
        <v>4927341.63</v>
      </c>
      <c r="F217" s="44">
        <v>68085.700000000186</v>
      </c>
      <c r="G217" s="21">
        <v>1.3800000000000034E-2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17">
        <v>20500.32</v>
      </c>
      <c r="C218" s="44">
        <v>18492.89</v>
      </c>
      <c r="D218" s="44">
        <v>113068.53</v>
      </c>
      <c r="E218" s="44">
        <v>87483.35</v>
      </c>
      <c r="F218" s="44">
        <v>25585.179999999993</v>
      </c>
      <c r="G218" s="21">
        <v>0.29249999999999998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17">
        <v>7913.13</v>
      </c>
      <c r="C219" s="44">
        <v>7138.25</v>
      </c>
      <c r="D219" s="44">
        <v>43644.469999999994</v>
      </c>
      <c r="E219" s="44">
        <v>33768.559999999998</v>
      </c>
      <c r="F219" s="44">
        <v>9875.9099999999962</v>
      </c>
      <c r="G219" s="21">
        <v>0.29249999999999998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17">
        <v>138641.43</v>
      </c>
      <c r="C220" s="44">
        <v>138641.43</v>
      </c>
      <c r="D220" s="44">
        <v>845118.58999999985</v>
      </c>
      <c r="E220" s="44">
        <v>845118.58999999985</v>
      </c>
      <c r="F220" s="44">
        <v>0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17">
        <v>126227.41</v>
      </c>
      <c r="C221" s="44">
        <v>116158.53</v>
      </c>
      <c r="D221" s="44">
        <v>872063.08000000007</v>
      </c>
      <c r="E221" s="44">
        <v>839815.97</v>
      </c>
      <c r="F221" s="44">
        <v>32247.110000000102</v>
      </c>
      <c r="G221" s="21">
        <v>3.839999999999999E-2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17">
        <v>0</v>
      </c>
      <c r="C222" s="44">
        <v>0</v>
      </c>
      <c r="D222" s="44">
        <v>5750000</v>
      </c>
      <c r="E222" s="44">
        <v>5750000</v>
      </c>
      <c r="F222" s="44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232</v>
      </c>
      <c r="B223" s="117">
        <v>18648.41</v>
      </c>
      <c r="C223" s="44">
        <v>13624.15</v>
      </c>
      <c r="D223" s="44">
        <v>84546.979999999938</v>
      </c>
      <c r="E223" s="44">
        <v>86637.069999999992</v>
      </c>
      <c r="F223" s="44">
        <v>-2090.0900000000547</v>
      </c>
      <c r="G223" s="21">
        <v>-2.410000000000001E-2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117">
        <v>0</v>
      </c>
      <c r="C224" s="44">
        <v>0</v>
      </c>
      <c r="D224" s="44">
        <v>0</v>
      </c>
      <c r="E224" s="44">
        <v>0</v>
      </c>
      <c r="F224" s="44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20">
        <v>1188214.9099999999</v>
      </c>
      <c r="C225" s="46">
        <v>1008808.41</v>
      </c>
      <c r="D225" s="46">
        <v>4828567.82</v>
      </c>
      <c r="E225" s="46">
        <v>4886364.4200000009</v>
      </c>
      <c r="F225" s="46">
        <v>-57796.600000000559</v>
      </c>
      <c r="G225" s="34">
        <v>-1.1800000000000033E-2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229</v>
      </c>
      <c r="B226" s="120">
        <v>0</v>
      </c>
      <c r="C226" s="46">
        <v>0</v>
      </c>
      <c r="D226" s="46">
        <v>0</v>
      </c>
      <c r="E226" s="46">
        <v>0</v>
      </c>
      <c r="F226" s="46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24">
        <v>34784410.949999996</v>
      </c>
      <c r="C227" s="32">
        <v>26529702.460000008</v>
      </c>
      <c r="D227" s="32">
        <v>231666960.23999998</v>
      </c>
      <c r="E227" s="32">
        <v>228460236.41</v>
      </c>
      <c r="F227" s="32">
        <v>3206723.8299999787</v>
      </c>
      <c r="G227" s="35">
        <v>1.4000000000000012E-2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19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13" t="s">
        <v>70</v>
      </c>
      <c r="B229" s="117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50">
        <v>631415.41</v>
      </c>
      <c r="C230" s="20">
        <v>688985.58</v>
      </c>
      <c r="D230" s="20">
        <v>3143946.91</v>
      </c>
      <c r="E230" s="20">
        <v>4679222.84</v>
      </c>
      <c r="F230" s="20">
        <v>-1535275.9299999997</v>
      </c>
      <c r="G230" s="21">
        <v>-0.32809999999999995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17">
        <v>3994700.67</v>
      </c>
      <c r="C231" s="44">
        <v>5118961.54</v>
      </c>
      <c r="D231" s="44">
        <v>28757846.340000004</v>
      </c>
      <c r="E231" s="44">
        <v>24362550.380000003</v>
      </c>
      <c r="F231" s="44">
        <v>4395295.9600000009</v>
      </c>
      <c r="G231" s="21">
        <v>0.18039999999999989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17">
        <v>1179573</v>
      </c>
      <c r="C232" s="44">
        <v>1140501.5</v>
      </c>
      <c r="D232" s="44">
        <v>7708164.5</v>
      </c>
      <c r="E232" s="44">
        <v>7919191.5</v>
      </c>
      <c r="F232" s="44">
        <v>-211027</v>
      </c>
      <c r="G232" s="21">
        <v>-2.6599999999999957E-2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17">
        <v>2000</v>
      </c>
      <c r="C233" s="44">
        <v>2000</v>
      </c>
      <c r="D233" s="44">
        <v>12640</v>
      </c>
      <c r="E233" s="44">
        <v>13440</v>
      </c>
      <c r="F233" s="44">
        <v>-800</v>
      </c>
      <c r="G233" s="21">
        <v>-5.9499999999999997E-2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248</v>
      </c>
      <c r="B234" s="117">
        <v>869084</v>
      </c>
      <c r="C234" s="44">
        <v>838512</v>
      </c>
      <c r="D234" s="44">
        <v>5643412</v>
      </c>
      <c r="E234" s="44">
        <v>5814220</v>
      </c>
      <c r="F234" s="44">
        <v>-170808</v>
      </c>
      <c r="G234" s="21">
        <v>-2.9399999999999982E-2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17">
        <v>1697615.56</v>
      </c>
      <c r="C235" s="44">
        <v>2172410.23</v>
      </c>
      <c r="D235" s="44">
        <v>15513333.199999999</v>
      </c>
      <c r="E235" s="44">
        <v>15070248.379999999</v>
      </c>
      <c r="F235" s="44">
        <v>443084.8200000003</v>
      </c>
      <c r="G235" s="21">
        <v>2.9400000000000093E-2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245</v>
      </c>
      <c r="B236" s="117">
        <v>240</v>
      </c>
      <c r="C236" s="44">
        <v>264</v>
      </c>
      <c r="D236" s="44">
        <v>1128</v>
      </c>
      <c r="E236" s="44">
        <v>1128</v>
      </c>
      <c r="F236" s="44">
        <v>0</v>
      </c>
      <c r="G236" s="21">
        <v>0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117">
        <v>0</v>
      </c>
      <c r="C237" s="44">
        <v>0</v>
      </c>
      <c r="D237" s="44">
        <v>0</v>
      </c>
      <c r="E237" s="44">
        <v>0</v>
      </c>
      <c r="F237" s="44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117">
        <v>0</v>
      </c>
      <c r="C238" s="44">
        <v>0</v>
      </c>
      <c r="D238" s="44">
        <v>0</v>
      </c>
      <c r="E238" s="44">
        <v>0</v>
      </c>
      <c r="F238" s="44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17">
        <v>41500</v>
      </c>
      <c r="C239" s="44">
        <v>47162</v>
      </c>
      <c r="D239" s="44">
        <v>243537</v>
      </c>
      <c r="E239" s="44">
        <v>248952</v>
      </c>
      <c r="F239" s="44">
        <v>-5415</v>
      </c>
      <c r="G239" s="21">
        <v>-2.1800000000000042E-2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17">
        <v>20900.27</v>
      </c>
      <c r="C240" s="44">
        <v>0</v>
      </c>
      <c r="D240" s="44">
        <v>622262.64</v>
      </c>
      <c r="E240" s="44">
        <v>726894.78999999992</v>
      </c>
      <c r="F240" s="44">
        <v>-104632.14999999991</v>
      </c>
      <c r="G240" s="21">
        <v>-0.14390000000000003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17">
        <v>0</v>
      </c>
      <c r="C241" s="44">
        <v>0</v>
      </c>
      <c r="D241" s="44">
        <v>0</v>
      </c>
      <c r="E241" s="44">
        <v>0</v>
      </c>
      <c r="F241" s="44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237</v>
      </c>
      <c r="B242" s="117">
        <v>28380</v>
      </c>
      <c r="C242" s="44">
        <v>26769.5</v>
      </c>
      <c r="D242" s="44">
        <v>192119.5</v>
      </c>
      <c r="E242" s="44">
        <v>187179.5</v>
      </c>
      <c r="F242" s="44">
        <v>4940</v>
      </c>
      <c r="G242" s="21">
        <v>2.6399999999999979E-2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17">
        <v>20292</v>
      </c>
      <c r="C243" s="44">
        <v>17568</v>
      </c>
      <c r="D243" s="44">
        <v>125820</v>
      </c>
      <c r="E243" s="44">
        <v>123318</v>
      </c>
      <c r="F243" s="44">
        <v>2502</v>
      </c>
      <c r="G243" s="21">
        <v>2.0299999999999985E-2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17">
        <v>44300</v>
      </c>
      <c r="C244" s="44">
        <v>45080</v>
      </c>
      <c r="D244" s="44">
        <v>290500</v>
      </c>
      <c r="E244" s="44">
        <v>302920</v>
      </c>
      <c r="F244" s="44">
        <v>-12420</v>
      </c>
      <c r="G244" s="21">
        <v>-4.1000000000000036E-2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210</v>
      </c>
      <c r="B245" s="117">
        <v>900</v>
      </c>
      <c r="C245" s="44">
        <v>975</v>
      </c>
      <c r="D245" s="44">
        <v>6500</v>
      </c>
      <c r="E245" s="44">
        <v>6925</v>
      </c>
      <c r="F245" s="44">
        <v>-425</v>
      </c>
      <c r="G245" s="21">
        <v>-6.140000000000001E-2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214</v>
      </c>
      <c r="B246" s="117">
        <v>5325</v>
      </c>
      <c r="C246" s="44">
        <v>4525</v>
      </c>
      <c r="D246" s="44">
        <v>35575</v>
      </c>
      <c r="E246" s="44">
        <v>35925</v>
      </c>
      <c r="F246" s="44">
        <v>-350</v>
      </c>
      <c r="G246" s="21">
        <v>-9.7000000000000419E-3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228</v>
      </c>
      <c r="B247" s="117">
        <v>36909.24</v>
      </c>
      <c r="C247" s="44">
        <v>36153</v>
      </c>
      <c r="D247" s="44">
        <v>254925.31999999998</v>
      </c>
      <c r="E247" s="44">
        <v>254492.68</v>
      </c>
      <c r="F247" s="44">
        <v>432.63999999998487</v>
      </c>
      <c r="G247" s="21">
        <v>1.7000000000000348E-3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211</v>
      </c>
      <c r="B248" s="117">
        <v>285279.26</v>
      </c>
      <c r="C248" s="44">
        <v>249209</v>
      </c>
      <c r="D248" s="44">
        <v>2134792.6800000002</v>
      </c>
      <c r="E248" s="44">
        <v>1755160.8199999998</v>
      </c>
      <c r="F248" s="44">
        <v>379631.86000000034</v>
      </c>
      <c r="G248" s="21">
        <v>0.21629999999999994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25" t="s">
        <v>290</v>
      </c>
      <c r="B249" s="117">
        <v>384</v>
      </c>
      <c r="C249" s="44">
        <v>432</v>
      </c>
      <c r="D249" s="44">
        <v>2688</v>
      </c>
      <c r="E249" s="44">
        <v>2424</v>
      </c>
      <c r="F249" s="44">
        <v>264</v>
      </c>
      <c r="G249" s="21">
        <v>0.1089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20">
        <v>0</v>
      </c>
      <c r="C250" s="46">
        <v>0</v>
      </c>
      <c r="D250" s="46">
        <v>0</v>
      </c>
      <c r="E250" s="46">
        <v>0</v>
      </c>
      <c r="F250" s="46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283</v>
      </c>
      <c r="B251" s="120">
        <v>397315.35</v>
      </c>
      <c r="C251" s="46">
        <v>199598.45</v>
      </c>
      <c r="D251" s="46">
        <v>2672406.4700000002</v>
      </c>
      <c r="E251" s="46">
        <v>746028.64999999991</v>
      </c>
      <c r="F251" s="46">
        <v>1926377.8200000003</v>
      </c>
      <c r="G251" s="34">
        <v>2.5821999999999998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240</v>
      </c>
      <c r="B252" s="120">
        <v>2664</v>
      </c>
      <c r="C252" s="46">
        <v>2064</v>
      </c>
      <c r="D252" s="46">
        <v>17832</v>
      </c>
      <c r="E252" s="46">
        <v>15720</v>
      </c>
      <c r="F252" s="46">
        <v>2112</v>
      </c>
      <c r="G252" s="34">
        <v>0.13440000000000007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26" t="s">
        <v>330</v>
      </c>
      <c r="B253" s="118">
        <v>288</v>
      </c>
      <c r="C253" s="41">
        <v>264</v>
      </c>
      <c r="D253" s="25">
        <v>2304</v>
      </c>
      <c r="E253" s="41">
        <v>5688</v>
      </c>
      <c r="F253" s="41">
        <v>-3384</v>
      </c>
      <c r="G253" s="22">
        <v>-0.59489999999999998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50">
        <v>9259065.7599999998</v>
      </c>
      <c r="C254" s="20">
        <v>10591434.799999999</v>
      </c>
      <c r="D254" s="20">
        <v>67381733.560000002</v>
      </c>
      <c r="E254" s="20">
        <v>62271629.539999992</v>
      </c>
      <c r="F254" s="20">
        <v>5110104.0200000023</v>
      </c>
      <c r="G254" s="21">
        <v>8.2100000000000062E-2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17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13" t="s">
        <v>80</v>
      </c>
      <c r="B256" s="117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50">
        <v>0</v>
      </c>
      <c r="C257" s="20">
        <v>0</v>
      </c>
      <c r="D257" s="20">
        <v>0</v>
      </c>
      <c r="E257" s="20">
        <v>0</v>
      </c>
      <c r="F257" s="20">
        <v>0</v>
      </c>
      <c r="G257" s="58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291</v>
      </c>
      <c r="B258" s="127">
        <v>632125.5</v>
      </c>
      <c r="C258" s="24">
        <v>588739.93999999994</v>
      </c>
      <c r="D258" s="41">
        <v>4667619.0299999993</v>
      </c>
      <c r="E258" s="41">
        <v>4181767.7519999999</v>
      </c>
      <c r="F258" s="41">
        <v>485851.27799999947</v>
      </c>
      <c r="G258" s="22">
        <v>0.11620000000000008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50">
        <v>632125.5</v>
      </c>
      <c r="C259" s="20">
        <v>588739.93999999994</v>
      </c>
      <c r="D259" s="20">
        <v>4667619.0299999993</v>
      </c>
      <c r="E259" s="20">
        <v>4181767.7519999999</v>
      </c>
      <c r="F259" s="20">
        <v>485851.27799999947</v>
      </c>
      <c r="G259" s="21">
        <v>0.11620000000000008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17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13" t="s">
        <v>82</v>
      </c>
      <c r="B261" s="117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50">
        <v>385383.62</v>
      </c>
      <c r="C262" s="20">
        <v>965858.61</v>
      </c>
      <c r="D262" s="20">
        <v>68709966.450000018</v>
      </c>
      <c r="E262" s="20">
        <v>62417535.950000003</v>
      </c>
      <c r="F262" s="20">
        <v>6292430.5000000149</v>
      </c>
      <c r="G262" s="21">
        <v>0.1008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17">
        <v>992.38</v>
      </c>
      <c r="C263" s="44">
        <v>11221.99</v>
      </c>
      <c r="D263" s="44">
        <v>1193199.3899999997</v>
      </c>
      <c r="E263" s="44">
        <v>1141232.9000000001</v>
      </c>
      <c r="F263" s="44">
        <v>51966.489999999525</v>
      </c>
      <c r="G263" s="21">
        <v>4.5500000000000096E-2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17">
        <v>992.39</v>
      </c>
      <c r="C264" s="44">
        <v>11222.04</v>
      </c>
      <c r="D264" s="44">
        <v>1193200.43</v>
      </c>
      <c r="E264" s="44">
        <v>1141233.1000000001</v>
      </c>
      <c r="F264" s="44">
        <v>51967.329999999842</v>
      </c>
      <c r="G264" s="21">
        <v>4.5500000000000096E-2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17">
        <v>1984.78</v>
      </c>
      <c r="C265" s="44">
        <v>22444.080000000002</v>
      </c>
      <c r="D265" s="44">
        <v>2386401.19</v>
      </c>
      <c r="E265" s="44">
        <v>2282466.5099999998</v>
      </c>
      <c r="F265" s="44">
        <v>103934.68000000017</v>
      </c>
      <c r="G265" s="21">
        <v>4.5500000000000096E-2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218</v>
      </c>
      <c r="B266" s="117">
        <v>0</v>
      </c>
      <c r="C266" s="44">
        <v>0</v>
      </c>
      <c r="D266" s="44">
        <v>0</v>
      </c>
      <c r="E266" s="44">
        <v>0</v>
      </c>
      <c r="F266" s="44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252</v>
      </c>
      <c r="B267" s="117">
        <v>0</v>
      </c>
      <c r="C267" s="44">
        <v>0</v>
      </c>
      <c r="D267" s="44">
        <v>0</v>
      </c>
      <c r="E267" s="44">
        <v>0</v>
      </c>
      <c r="F267" s="44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17">
        <v>0</v>
      </c>
      <c r="C268" s="44">
        <v>0</v>
      </c>
      <c r="D268" s="44">
        <v>1000</v>
      </c>
      <c r="E268" s="44">
        <v>0</v>
      </c>
      <c r="F268" s="44">
        <v>1000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18">
        <v>0</v>
      </c>
      <c r="C269" s="41">
        <v>1542.46</v>
      </c>
      <c r="D269" s="41">
        <v>113441.26000000001</v>
      </c>
      <c r="E269" s="41">
        <v>110309.72</v>
      </c>
      <c r="F269" s="41">
        <v>3131.5400000000081</v>
      </c>
      <c r="G269" s="22">
        <v>2.8399999999999981E-2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50">
        <v>389353.17000000004</v>
      </c>
      <c r="C270" s="20">
        <v>1012289.1799999999</v>
      </c>
      <c r="D270" s="20">
        <v>73597208.720000029</v>
      </c>
      <c r="E270" s="20">
        <v>67092778.18</v>
      </c>
      <c r="F270" s="20">
        <v>6504430.5400000149</v>
      </c>
      <c r="G270" s="21">
        <v>9.6899999999999986E-2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17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13" t="s">
        <v>88</v>
      </c>
      <c r="B272" s="117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50">
        <v>6685517.75</v>
      </c>
      <c r="C273" s="20">
        <v>6453404.2800000003</v>
      </c>
      <c r="D273" s="20">
        <v>33832867.659999996</v>
      </c>
      <c r="E273" s="20">
        <v>31937995.040000003</v>
      </c>
      <c r="F273" s="20">
        <v>1894872.6199999936</v>
      </c>
      <c r="G273" s="21">
        <v>5.9299999999999908E-2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17">
        <v>33900</v>
      </c>
      <c r="C274" s="44">
        <v>33300</v>
      </c>
      <c r="D274" s="44">
        <v>174950</v>
      </c>
      <c r="E274" s="44">
        <v>171000</v>
      </c>
      <c r="F274" s="44">
        <v>3950</v>
      </c>
      <c r="G274" s="21">
        <v>2.3099999999999898E-2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17">
        <v>179150</v>
      </c>
      <c r="C275" s="44">
        <v>188900</v>
      </c>
      <c r="D275" s="44">
        <v>1235650</v>
      </c>
      <c r="E275" s="44">
        <v>1219275</v>
      </c>
      <c r="F275" s="44">
        <v>16375</v>
      </c>
      <c r="G275" s="21">
        <v>1.3400000000000079E-2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18">
        <v>591511.52</v>
      </c>
      <c r="C276" s="41">
        <v>589754.81999999995</v>
      </c>
      <c r="D276" s="41">
        <v>3075605.62</v>
      </c>
      <c r="E276" s="41">
        <v>2964663.02</v>
      </c>
      <c r="F276" s="41">
        <v>110942.60000000009</v>
      </c>
      <c r="G276" s="22">
        <v>3.74000000000001E-2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50">
        <v>7490079.2699999996</v>
      </c>
      <c r="C277" s="20">
        <v>7265359.1000000006</v>
      </c>
      <c r="D277" s="20">
        <v>38319073.279999994</v>
      </c>
      <c r="E277" s="20">
        <v>36292933.060000002</v>
      </c>
      <c r="F277" s="20">
        <v>2026140.2199999937</v>
      </c>
      <c r="G277" s="21">
        <v>5.5800000000000072E-2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5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13" t="s">
        <v>298</v>
      </c>
      <c r="B279" s="5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118">
        <v>229543.43</v>
      </c>
      <c r="C280" s="41">
        <v>160522.99</v>
      </c>
      <c r="D280" s="41">
        <v>697524.32000000007</v>
      </c>
      <c r="E280" s="41">
        <v>681854.51</v>
      </c>
      <c r="F280" s="41">
        <v>15669.810000000056</v>
      </c>
      <c r="G280" s="22">
        <v>2.2999999999999909E-2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299</v>
      </c>
      <c r="B281" s="117">
        <v>229543.43</v>
      </c>
      <c r="C281" s="11">
        <v>160522.99</v>
      </c>
      <c r="D281" s="11">
        <v>697524.32000000007</v>
      </c>
      <c r="E281" s="11">
        <v>681854.51</v>
      </c>
      <c r="F281" s="11">
        <v>15669.810000000056</v>
      </c>
      <c r="G281" s="21">
        <v>2.2999999999999909E-2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17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17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17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286</v>
      </c>
      <c r="B285" s="117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17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4" t="s">
        <v>336</v>
      </c>
      <c r="B287" s="117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4" t="s">
        <v>328</v>
      </c>
      <c r="B288" s="117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22"/>
      <c r="C289" s="7"/>
      <c r="D289" s="7" t="s">
        <v>337</v>
      </c>
      <c r="E289" s="7" t="s">
        <v>329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22" t="s">
        <v>343</v>
      </c>
      <c r="C290" s="7" t="s">
        <v>310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23">
        <v>2012</v>
      </c>
      <c r="C291" s="19">
        <v>2011</v>
      </c>
      <c r="D291" s="48">
        <v>41455</v>
      </c>
      <c r="E291" s="49">
        <v>41090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17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13" t="s">
        <v>91</v>
      </c>
      <c r="B293" s="117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27">
        <v>2492060.4899999998</v>
      </c>
      <c r="C294" s="24">
        <v>2661838.83</v>
      </c>
      <c r="D294" s="24">
        <v>15862846.389999999</v>
      </c>
      <c r="E294" s="24">
        <v>15513133.17</v>
      </c>
      <c r="F294" s="24">
        <v>349713.21999999881</v>
      </c>
      <c r="G294" s="22">
        <v>2.2499999999999964E-2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50">
        <v>2492060.4899999998</v>
      </c>
      <c r="C295" s="20">
        <v>2661838.83</v>
      </c>
      <c r="D295" s="20">
        <v>15862846.389999999</v>
      </c>
      <c r="E295" s="20">
        <v>15513133.17</v>
      </c>
      <c r="F295" s="32">
        <v>349713.21999999881</v>
      </c>
      <c r="G295" s="21">
        <v>2.2499999999999964E-2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5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13" t="s">
        <v>247</v>
      </c>
      <c r="B297" s="5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248</v>
      </c>
      <c r="B298" s="127">
        <v>93490</v>
      </c>
      <c r="C298" s="24">
        <v>79690</v>
      </c>
      <c r="D298" s="24">
        <v>546368</v>
      </c>
      <c r="E298" s="24">
        <v>495708.5</v>
      </c>
      <c r="F298" s="24">
        <v>50659.5</v>
      </c>
      <c r="G298" s="22">
        <v>0.10220000000000007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249</v>
      </c>
      <c r="B299" s="50">
        <v>93490</v>
      </c>
      <c r="C299" s="20">
        <v>79690</v>
      </c>
      <c r="D299" s="20">
        <v>546368</v>
      </c>
      <c r="E299" s="20">
        <v>495708.5</v>
      </c>
      <c r="F299" s="32">
        <v>50659.5</v>
      </c>
      <c r="G299" s="21">
        <v>0.10220000000000007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17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13" t="s">
        <v>93</v>
      </c>
      <c r="B301" s="117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27">
        <v>0</v>
      </c>
      <c r="C302" s="24">
        <v>0</v>
      </c>
      <c r="D302" s="24">
        <v>1504680.97</v>
      </c>
      <c r="E302" s="24">
        <v>2381083.0499999998</v>
      </c>
      <c r="F302" s="24">
        <v>-876402.07999999984</v>
      </c>
      <c r="G302" s="22">
        <v>-0.36809999999999998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50">
        <v>0</v>
      </c>
      <c r="C303" s="20">
        <v>0</v>
      </c>
      <c r="D303" s="20">
        <v>1504680.97</v>
      </c>
      <c r="E303" s="20">
        <v>2381083.0499999998</v>
      </c>
      <c r="F303" s="32">
        <v>-876402.07999999984</v>
      </c>
      <c r="G303" s="21">
        <v>-0.36809999999999998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17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13" t="s">
        <v>95</v>
      </c>
      <c r="B305" s="117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27">
        <v>0</v>
      </c>
      <c r="C306" s="24">
        <v>106654.26</v>
      </c>
      <c r="D306" s="24">
        <v>4801131.33</v>
      </c>
      <c r="E306" s="24">
        <v>4267861.3099999996</v>
      </c>
      <c r="F306" s="24">
        <v>533270.02000000048</v>
      </c>
      <c r="G306" s="22">
        <v>0.125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50">
        <v>0</v>
      </c>
      <c r="C307" s="20">
        <v>106654.26</v>
      </c>
      <c r="D307" s="20">
        <v>4801131.33</v>
      </c>
      <c r="E307" s="20">
        <v>4267861.3099999996</v>
      </c>
      <c r="F307" s="32">
        <v>533270.02000000048</v>
      </c>
      <c r="G307" s="21">
        <v>0.125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17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13" t="s">
        <v>97</v>
      </c>
      <c r="B309" s="117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28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256</v>
      </c>
      <c r="B311" s="118">
        <v>507656.73</v>
      </c>
      <c r="C311" s="41">
        <v>564595.25</v>
      </c>
      <c r="D311" s="41">
        <v>3670679.29</v>
      </c>
      <c r="E311" s="41">
        <v>3761575.0500000003</v>
      </c>
      <c r="F311" s="46">
        <v>-90895.760000000242</v>
      </c>
      <c r="G311" s="22">
        <v>-2.4199999999999999E-2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50">
        <v>507656.73</v>
      </c>
      <c r="C312" s="20">
        <v>564595.25</v>
      </c>
      <c r="D312" s="20">
        <v>3670679.29</v>
      </c>
      <c r="E312" s="20">
        <v>3761575.0500000003</v>
      </c>
      <c r="F312" s="32">
        <v>-90895.760000000242</v>
      </c>
      <c r="G312" s="21">
        <v>-2.4199999999999999E-2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5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13" t="s">
        <v>99</v>
      </c>
      <c r="B314" s="5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27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5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17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13" t="s">
        <v>101</v>
      </c>
      <c r="B318" s="117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28">
        <v>0</v>
      </c>
      <c r="C319" s="33">
        <v>0</v>
      </c>
      <c r="D319" s="33">
        <v>8</v>
      </c>
      <c r="E319" s="33">
        <v>280.10000000000002</v>
      </c>
      <c r="F319" s="33">
        <v>-272.10000000000002</v>
      </c>
      <c r="G319" s="34">
        <v>-0.97140000000000004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129</v>
      </c>
      <c r="B320" s="121">
        <v>66382.39</v>
      </c>
      <c r="C320" s="45">
        <v>64938.42</v>
      </c>
      <c r="D320" s="44">
        <v>367962.52</v>
      </c>
      <c r="E320" s="44">
        <v>350084.68</v>
      </c>
      <c r="F320" s="44">
        <v>17877.840000000026</v>
      </c>
      <c r="G320" s="21">
        <v>5.1099999999999923E-2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130</v>
      </c>
      <c r="B321" s="129">
        <v>265529.67</v>
      </c>
      <c r="C321" s="47">
        <v>259753.68</v>
      </c>
      <c r="D321" s="41">
        <v>1471817.95</v>
      </c>
      <c r="E321" s="41">
        <v>1399217.3499999999</v>
      </c>
      <c r="F321" s="41">
        <v>72600.600000000093</v>
      </c>
      <c r="G321" s="22">
        <v>5.1900000000000057E-2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233</v>
      </c>
      <c r="B322" s="50">
        <v>331912.06</v>
      </c>
      <c r="C322" s="20">
        <v>324692.09999999998</v>
      </c>
      <c r="D322" s="20">
        <v>1839788.47</v>
      </c>
      <c r="E322" s="20">
        <v>1749582.13</v>
      </c>
      <c r="F322" s="32">
        <v>90206.340000000084</v>
      </c>
      <c r="G322" s="21">
        <v>5.160000000000009E-2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17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13" t="s">
        <v>102</v>
      </c>
      <c r="B324" s="117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27">
        <v>12498009.850000001</v>
      </c>
      <c r="C325" s="24">
        <v>13569835.610000001</v>
      </c>
      <c r="D325" s="24">
        <v>76886646.439999998</v>
      </c>
      <c r="E325" s="24">
        <v>79145443.040000007</v>
      </c>
      <c r="F325" s="24">
        <v>-2258796.6000000089</v>
      </c>
      <c r="G325" s="22">
        <v>-2.849999999999997E-2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50">
        <v>12498009.850000001</v>
      </c>
      <c r="C326" s="20">
        <v>13569835.610000001</v>
      </c>
      <c r="D326" s="20">
        <v>76886646.439999998</v>
      </c>
      <c r="E326" s="20">
        <v>79145443.040000007</v>
      </c>
      <c r="F326" s="32">
        <v>-2258796.6000000089</v>
      </c>
      <c r="G326" s="21">
        <v>-2.849999999999997E-2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5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13" t="s">
        <v>208</v>
      </c>
      <c r="B328" s="5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28">
        <v>0</v>
      </c>
      <c r="C329" s="33">
        <v>0</v>
      </c>
      <c r="D329" s="33">
        <v>0</v>
      </c>
      <c r="E329" s="33">
        <v>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144</v>
      </c>
      <c r="B330" s="121">
        <v>0</v>
      </c>
      <c r="C330" s="45">
        <v>0</v>
      </c>
      <c r="D330" s="44">
        <v>0</v>
      </c>
      <c r="E330" s="44">
        <v>0</v>
      </c>
      <c r="F330" s="44">
        <v>0</v>
      </c>
      <c r="G330" s="21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145</v>
      </c>
      <c r="B331" s="129">
        <v>0</v>
      </c>
      <c r="C331" s="47">
        <v>0</v>
      </c>
      <c r="D331" s="41">
        <v>0</v>
      </c>
      <c r="E331" s="41">
        <v>0</v>
      </c>
      <c r="F331" s="41">
        <v>0</v>
      </c>
      <c r="G331" s="22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209</v>
      </c>
      <c r="B332" s="50">
        <v>0</v>
      </c>
      <c r="C332" s="20">
        <v>0</v>
      </c>
      <c r="D332" s="20">
        <v>0</v>
      </c>
      <c r="E332" s="20">
        <v>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5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13" t="s">
        <v>104</v>
      </c>
      <c r="B334" s="117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27">
        <v>0</v>
      </c>
      <c r="C335" s="24">
        <v>1000</v>
      </c>
      <c r="D335" s="24">
        <v>5350</v>
      </c>
      <c r="E335" s="24">
        <v>4000</v>
      </c>
      <c r="F335" s="24">
        <v>1350</v>
      </c>
      <c r="G335" s="22">
        <v>0.33749999999999991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50">
        <v>0</v>
      </c>
      <c r="C336" s="20">
        <v>1000</v>
      </c>
      <c r="D336" s="20">
        <v>5350</v>
      </c>
      <c r="E336" s="20">
        <v>4000</v>
      </c>
      <c r="F336" s="32">
        <v>1350</v>
      </c>
      <c r="G336" s="21">
        <v>0.33749999999999991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17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13" t="s">
        <v>106</v>
      </c>
      <c r="B338" s="117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27">
        <v>62817.16</v>
      </c>
      <c r="C339" s="24">
        <v>56627.3</v>
      </c>
      <c r="D339" s="24">
        <v>403517.9</v>
      </c>
      <c r="E339" s="24">
        <v>446020.69999999995</v>
      </c>
      <c r="F339" s="24">
        <v>-42502.79999999993</v>
      </c>
      <c r="G339" s="22">
        <v>-9.5300000000000051E-2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50">
        <v>62817.16</v>
      </c>
      <c r="C340" s="20">
        <v>56627.3</v>
      </c>
      <c r="D340" s="20">
        <v>403517.9</v>
      </c>
      <c r="E340" s="20">
        <v>446020.69999999995</v>
      </c>
      <c r="F340" s="32">
        <v>-42502.79999999993</v>
      </c>
      <c r="G340" s="21">
        <v>-9.5300000000000051E-2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5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13" t="s">
        <v>108</v>
      </c>
      <c r="B342" s="5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27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5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17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13" t="s">
        <v>234</v>
      </c>
      <c r="B346" s="117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27">
        <v>9278.2000000000007</v>
      </c>
      <c r="C347" s="24">
        <v>20.86</v>
      </c>
      <c r="D347" s="24">
        <v>12936.640000000001</v>
      </c>
      <c r="E347" s="24">
        <v>473.16</v>
      </c>
      <c r="F347" s="24">
        <v>12463.480000000001</v>
      </c>
      <c r="G347" s="22">
        <v>26.340900000000001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235</v>
      </c>
      <c r="B348" s="50">
        <v>9278.2000000000007</v>
      </c>
      <c r="C348" s="20">
        <v>20.86</v>
      </c>
      <c r="D348" s="20">
        <v>12936.640000000001</v>
      </c>
      <c r="E348" s="20">
        <v>473.16</v>
      </c>
      <c r="F348" s="32">
        <v>12463.480000000001</v>
      </c>
      <c r="G348" s="21">
        <v>26.340900000000001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17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13" t="s">
        <v>110</v>
      </c>
      <c r="B350" s="117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28">
        <v>226239.82</v>
      </c>
      <c r="C351" s="33">
        <v>246199.32</v>
      </c>
      <c r="D351" s="33">
        <v>1490696.72</v>
      </c>
      <c r="E351" s="33">
        <v>1451357.7000000002</v>
      </c>
      <c r="F351" s="33">
        <v>39339.019999999786</v>
      </c>
      <c r="G351" s="34">
        <v>2.7099999999999902E-2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141</v>
      </c>
      <c r="B352" s="121">
        <v>6990785.9699999997</v>
      </c>
      <c r="C352" s="45">
        <v>6135256.9199999999</v>
      </c>
      <c r="D352" s="44">
        <v>6990785.9699999997</v>
      </c>
      <c r="E352" s="44">
        <v>6135256.9199999999</v>
      </c>
      <c r="F352" s="44">
        <v>855529.04999999981</v>
      </c>
      <c r="G352" s="21">
        <v>0.13939999999999997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142</v>
      </c>
      <c r="B353" s="121">
        <v>3356417.14</v>
      </c>
      <c r="C353" s="45">
        <v>3220197.94</v>
      </c>
      <c r="D353" s="44">
        <v>3356417.14</v>
      </c>
      <c r="E353" s="44">
        <v>3220197.94</v>
      </c>
      <c r="F353" s="44">
        <v>136219.20000000019</v>
      </c>
      <c r="G353" s="21">
        <v>4.2300000000000004E-2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143</v>
      </c>
      <c r="B354" s="129">
        <v>3457942.03</v>
      </c>
      <c r="C354" s="47">
        <v>3132069.41</v>
      </c>
      <c r="D354" s="41">
        <v>3457942.03</v>
      </c>
      <c r="E354" s="41">
        <v>3132069.41</v>
      </c>
      <c r="F354" s="41">
        <v>325872.61999999965</v>
      </c>
      <c r="G354" s="22">
        <v>0.10400000000000009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50">
        <v>14031384.959999999</v>
      </c>
      <c r="C355" s="20">
        <v>12733723.59</v>
      </c>
      <c r="D355" s="20">
        <v>15295841.859999999</v>
      </c>
      <c r="E355" s="20">
        <v>13938881.970000001</v>
      </c>
      <c r="F355" s="32">
        <v>1356959.8899999987</v>
      </c>
      <c r="G355" s="21">
        <v>9.7399999999999931E-2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5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13" t="s">
        <v>213</v>
      </c>
      <c r="B357" s="117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 ht="15.75" thickBot="1">
      <c r="A358" s="31" t="s">
        <v>44</v>
      </c>
      <c r="B358" s="130">
        <v>870.11</v>
      </c>
      <c r="C358" s="139">
        <v>1222.94</v>
      </c>
      <c r="D358" s="60">
        <v>5654.65</v>
      </c>
      <c r="E358" s="60">
        <v>2212.15</v>
      </c>
      <c r="F358" s="60">
        <v>3442.4999999999995</v>
      </c>
      <c r="G358" s="61">
        <v>1.5562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251</v>
      </c>
      <c r="B359" s="50">
        <v>870.11</v>
      </c>
      <c r="C359" s="140">
        <v>1222.94</v>
      </c>
      <c r="D359" s="20">
        <v>5654.65</v>
      </c>
      <c r="E359" s="20">
        <v>2212.15</v>
      </c>
      <c r="F359" s="33">
        <v>3442.4999999999995</v>
      </c>
      <c r="G359" s="21">
        <v>1.5562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17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13" t="s">
        <v>292</v>
      </c>
      <c r="B361" s="117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131" t="s">
        <v>293</v>
      </c>
      <c r="B362" s="128">
        <v>435783.75</v>
      </c>
      <c r="C362" s="33">
        <v>346186.91</v>
      </c>
      <c r="D362" s="33">
        <v>2262435.36</v>
      </c>
      <c r="E362" s="33">
        <v>2221586.92</v>
      </c>
      <c r="F362" s="33">
        <v>40848.439999999944</v>
      </c>
      <c r="G362" s="21">
        <v>1.8399999999999972E-2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131" t="s">
        <v>294</v>
      </c>
      <c r="B363" s="129">
        <v>8893.5499999999993</v>
      </c>
      <c r="C363" s="47">
        <v>7065.04</v>
      </c>
      <c r="D363" s="41">
        <v>46172.179999999993</v>
      </c>
      <c r="E363" s="41">
        <v>45338.53</v>
      </c>
      <c r="F363" s="41">
        <v>833.64999999999418</v>
      </c>
      <c r="G363" s="22">
        <v>1.8399999999999972E-2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295</v>
      </c>
      <c r="B364" s="50">
        <v>444677.3</v>
      </c>
      <c r="C364" s="20">
        <v>353251.94999999995</v>
      </c>
      <c r="D364" s="20">
        <v>2308607.54</v>
      </c>
      <c r="E364" s="20">
        <v>2266925.4499999997</v>
      </c>
      <c r="F364" s="20">
        <v>41682.089999999938</v>
      </c>
      <c r="G364" s="21">
        <v>1.8399999999999972E-2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17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17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286</v>
      </c>
      <c r="B367" s="117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17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4" t="s">
        <v>336</v>
      </c>
      <c r="B369" s="117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4" t="s">
        <v>328</v>
      </c>
      <c r="B370" s="117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32"/>
      <c r="C371" s="7"/>
      <c r="D371" s="7" t="s">
        <v>337</v>
      </c>
      <c r="E371" s="7" t="s">
        <v>329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22" t="s">
        <v>343</v>
      </c>
      <c r="C372" s="7" t="s">
        <v>310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33">
        <v>2012</v>
      </c>
      <c r="C373" s="42">
        <v>2011</v>
      </c>
      <c r="D373" s="48">
        <v>41455</v>
      </c>
      <c r="E373" s="49">
        <v>41090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17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180</v>
      </c>
      <c r="B375" s="50">
        <v>5436.85</v>
      </c>
      <c r="C375" s="20">
        <v>5893.72</v>
      </c>
      <c r="D375" s="20">
        <v>34006.44</v>
      </c>
      <c r="E375" s="20">
        <v>37399.32</v>
      </c>
      <c r="F375" s="20">
        <v>-3392.8799999999974</v>
      </c>
      <c r="G375" s="21">
        <v>-9.0700000000000003E-2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178</v>
      </c>
      <c r="B376" s="117">
        <v>91220.83</v>
      </c>
      <c r="C376" s="44">
        <v>94117.16</v>
      </c>
      <c r="D376" s="44">
        <v>528460.52999999991</v>
      </c>
      <c r="E376" s="44">
        <v>549020.3600000001</v>
      </c>
      <c r="F376" s="44">
        <v>-20559.830000000191</v>
      </c>
      <c r="G376" s="21">
        <v>-3.7399999999999989E-2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152</v>
      </c>
      <c r="B377" s="117">
        <v>449.11</v>
      </c>
      <c r="C377" s="44">
        <v>344.35</v>
      </c>
      <c r="D377" s="44">
        <v>2634.52</v>
      </c>
      <c r="E377" s="44">
        <v>2256.2199999999998</v>
      </c>
      <c r="F377" s="44">
        <v>378.30000000000018</v>
      </c>
      <c r="G377" s="21">
        <v>0.16769999999999996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147</v>
      </c>
      <c r="B378" s="117">
        <v>50847.18</v>
      </c>
      <c r="C378" s="44">
        <v>42710.879999999997</v>
      </c>
      <c r="D378" s="44">
        <v>328615.17</v>
      </c>
      <c r="E378" s="44">
        <v>257925.46000000002</v>
      </c>
      <c r="F378" s="44">
        <v>70689.709999999963</v>
      </c>
      <c r="G378" s="21">
        <v>0.27410000000000001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190</v>
      </c>
      <c r="B379" s="117">
        <v>57857.59</v>
      </c>
      <c r="C379" s="44">
        <v>58275.96</v>
      </c>
      <c r="D379" s="44">
        <v>342181.53</v>
      </c>
      <c r="E379" s="44">
        <v>341727.85000000003</v>
      </c>
      <c r="F379" s="44">
        <v>453.67999999999302</v>
      </c>
      <c r="G379" s="21">
        <v>1.3000000000000789E-3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185</v>
      </c>
      <c r="B380" s="117">
        <v>13659.07</v>
      </c>
      <c r="C380" s="44">
        <v>12928.339999999998</v>
      </c>
      <c r="D380" s="44">
        <v>72803.320000000007</v>
      </c>
      <c r="E380" s="44">
        <v>65229.29</v>
      </c>
      <c r="F380" s="44">
        <v>7574.0300000000061</v>
      </c>
      <c r="G380" s="21">
        <v>0.11610000000000009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174</v>
      </c>
      <c r="B381" s="117">
        <v>29900</v>
      </c>
      <c r="C381" s="44">
        <v>31865.96</v>
      </c>
      <c r="D381" s="44">
        <v>175322.69999999998</v>
      </c>
      <c r="E381" s="44">
        <v>171167.75999999998</v>
      </c>
      <c r="F381" s="44">
        <v>4154.9400000000023</v>
      </c>
      <c r="G381" s="21">
        <v>2.4299999999999988E-2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112</v>
      </c>
      <c r="B382" s="117">
        <v>136805.89000000001</v>
      </c>
      <c r="C382" s="44">
        <v>141431.00999999998</v>
      </c>
      <c r="D382" s="44">
        <v>844670.90000000014</v>
      </c>
      <c r="E382" s="44">
        <v>848378.09000000008</v>
      </c>
      <c r="F382" s="44">
        <v>-3707.1899999999441</v>
      </c>
      <c r="G382" s="21">
        <v>-4.3999999999999595E-3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115</v>
      </c>
      <c r="B383" s="117">
        <v>88826.409999999989</v>
      </c>
      <c r="C383" s="44">
        <v>81390.899999999994</v>
      </c>
      <c r="D383" s="44">
        <v>540140.44000000006</v>
      </c>
      <c r="E383" s="44">
        <v>535936.79</v>
      </c>
      <c r="F383" s="44">
        <v>4203.6500000000233</v>
      </c>
      <c r="G383" s="21">
        <v>7.8000000000000291E-3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117</v>
      </c>
      <c r="B384" s="117">
        <v>533064.98</v>
      </c>
      <c r="C384" s="44">
        <v>493010.92</v>
      </c>
      <c r="D384" s="44">
        <v>3323641.42</v>
      </c>
      <c r="E384" s="44">
        <v>3087044.05</v>
      </c>
      <c r="F384" s="44">
        <v>236597.37000000011</v>
      </c>
      <c r="G384" s="21">
        <v>7.6600000000000001E-2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194</v>
      </c>
      <c r="B385" s="117">
        <v>17023.419999999998</v>
      </c>
      <c r="C385" s="44">
        <v>14199.83</v>
      </c>
      <c r="D385" s="44">
        <v>100595.93000000001</v>
      </c>
      <c r="E385" s="44">
        <v>91907.22</v>
      </c>
      <c r="F385" s="44">
        <v>8688.7100000000064</v>
      </c>
      <c r="G385" s="21">
        <v>9.4500000000000028E-2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184</v>
      </c>
      <c r="B386" s="117">
        <v>161697.44999999998</v>
      </c>
      <c r="C386" s="44">
        <v>153449.15</v>
      </c>
      <c r="D386" s="44">
        <v>1005311.6299999999</v>
      </c>
      <c r="E386" s="44">
        <v>940927.84000000008</v>
      </c>
      <c r="F386" s="44">
        <v>64383.789999999804</v>
      </c>
      <c r="G386" s="21">
        <v>6.8400000000000016E-2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149</v>
      </c>
      <c r="B387" s="117">
        <v>36162.82</v>
      </c>
      <c r="C387" s="44">
        <v>37633.089999999997</v>
      </c>
      <c r="D387" s="44">
        <v>208014.2</v>
      </c>
      <c r="E387" s="44">
        <v>227036.09999999998</v>
      </c>
      <c r="F387" s="44">
        <v>-19021.899999999965</v>
      </c>
      <c r="G387" s="21">
        <v>-8.3799999999999986E-2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114</v>
      </c>
      <c r="B388" s="117">
        <v>40677.54</v>
      </c>
      <c r="C388" s="44">
        <v>35705.15</v>
      </c>
      <c r="D388" s="44">
        <v>265425.73</v>
      </c>
      <c r="E388" s="44">
        <v>222097.92000000001</v>
      </c>
      <c r="F388" s="44">
        <v>43327.809999999969</v>
      </c>
      <c r="G388" s="21">
        <v>0.19510000000000005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195</v>
      </c>
      <c r="B389" s="117">
        <v>8960.86</v>
      </c>
      <c r="C389" s="44">
        <v>6869.54</v>
      </c>
      <c r="D389" s="44">
        <v>59313.659999999996</v>
      </c>
      <c r="E389" s="44">
        <v>45894.58</v>
      </c>
      <c r="F389" s="44">
        <v>13419.079999999994</v>
      </c>
      <c r="G389" s="21">
        <v>0.29239999999999999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125</v>
      </c>
      <c r="B390" s="117">
        <v>242230.61</v>
      </c>
      <c r="C390" s="44">
        <v>221216.45</v>
      </c>
      <c r="D390" s="44">
        <v>1668442.8399999999</v>
      </c>
      <c r="E390" s="44">
        <v>1511492.28</v>
      </c>
      <c r="F390" s="44">
        <v>156950.55999999982</v>
      </c>
      <c r="G390" s="21">
        <v>0.10379999999999989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126</v>
      </c>
      <c r="B391" s="117">
        <v>296059.64</v>
      </c>
      <c r="C391" s="44">
        <v>270375.67</v>
      </c>
      <c r="D391" s="44">
        <v>2039207.98</v>
      </c>
      <c r="E391" s="44">
        <v>1847379.49</v>
      </c>
      <c r="F391" s="44">
        <v>191828.49</v>
      </c>
      <c r="G391" s="21">
        <v>0.10379999999999989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150</v>
      </c>
      <c r="B392" s="117">
        <v>395105.98</v>
      </c>
      <c r="C392" s="44">
        <v>451540.32</v>
      </c>
      <c r="D392" s="44">
        <v>2462280.33</v>
      </c>
      <c r="E392" s="44">
        <v>2415908.2599999998</v>
      </c>
      <c r="F392" s="44">
        <v>46372.070000000298</v>
      </c>
      <c r="G392" s="21">
        <v>1.9200000000000106E-2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197</v>
      </c>
      <c r="B393" s="117">
        <v>569.54999999999995</v>
      </c>
      <c r="C393" s="44">
        <v>315.39</v>
      </c>
      <c r="D393" s="44">
        <v>4724.04</v>
      </c>
      <c r="E393" s="44">
        <v>2451.83</v>
      </c>
      <c r="F393" s="44">
        <v>2272.21</v>
      </c>
      <c r="G393" s="21">
        <v>0.92670000000000008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156</v>
      </c>
      <c r="B394" s="117">
        <v>20979.16</v>
      </c>
      <c r="C394" s="44">
        <v>26715.74</v>
      </c>
      <c r="D394" s="44">
        <v>130459.82</v>
      </c>
      <c r="E394" s="44">
        <v>135426.94</v>
      </c>
      <c r="F394" s="44">
        <v>-4967.1199999999953</v>
      </c>
      <c r="G394" s="21">
        <v>-3.6699999999999955E-2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238</v>
      </c>
      <c r="B395" s="117">
        <v>1817.3</v>
      </c>
      <c r="C395" s="44">
        <v>8978.01</v>
      </c>
      <c r="D395" s="44">
        <v>15308.339999999998</v>
      </c>
      <c r="E395" s="44">
        <v>59175.41</v>
      </c>
      <c r="F395" s="44">
        <v>-43867.070000000007</v>
      </c>
      <c r="G395" s="21">
        <v>-0.74130000000000007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127</v>
      </c>
      <c r="B396" s="117">
        <v>261496.65</v>
      </c>
      <c r="C396" s="44">
        <v>260364.26</v>
      </c>
      <c r="D396" s="44">
        <v>1562689.25</v>
      </c>
      <c r="E396" s="44">
        <v>1541824.78</v>
      </c>
      <c r="F396" s="44">
        <v>20864.469999999972</v>
      </c>
      <c r="G396" s="21">
        <v>1.3500000000000068E-2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239</v>
      </c>
      <c r="B397" s="117">
        <v>362084.03</v>
      </c>
      <c r="C397" s="44">
        <v>358722.11</v>
      </c>
      <c r="D397" s="44">
        <v>2104258.38</v>
      </c>
      <c r="E397" s="44">
        <v>2056755.2200000002</v>
      </c>
      <c r="F397" s="44">
        <v>47503.159999999683</v>
      </c>
      <c r="G397" s="21">
        <v>2.3099999999999898E-2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148</v>
      </c>
      <c r="B398" s="117">
        <v>2227.12</v>
      </c>
      <c r="C398" s="44">
        <v>3774.27</v>
      </c>
      <c r="D398" s="44">
        <v>14049.48</v>
      </c>
      <c r="E398" s="44">
        <v>17086.550000000003</v>
      </c>
      <c r="F398" s="44">
        <v>-3037.0700000000033</v>
      </c>
      <c r="G398" s="21">
        <v>-0.17769999999999997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132</v>
      </c>
      <c r="B399" s="117">
        <v>64150.95</v>
      </c>
      <c r="C399" s="44">
        <v>54534.37</v>
      </c>
      <c r="D399" s="44">
        <v>395731.87000000005</v>
      </c>
      <c r="E399" s="44">
        <v>350152.54</v>
      </c>
      <c r="F399" s="44">
        <v>45579.330000000075</v>
      </c>
      <c r="G399" s="21">
        <v>0.13020000000000009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186</v>
      </c>
      <c r="B400" s="117">
        <v>114607.64</v>
      </c>
      <c r="C400" s="44">
        <v>111540.62</v>
      </c>
      <c r="D400" s="44">
        <v>696301.36</v>
      </c>
      <c r="E400" s="44">
        <v>685314.01</v>
      </c>
      <c r="F400" s="44">
        <v>10987.349999999977</v>
      </c>
      <c r="G400" s="21">
        <v>1.6000000000000014E-2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116</v>
      </c>
      <c r="B401" s="117">
        <v>8667.92</v>
      </c>
      <c r="C401" s="44">
        <v>8087.6699999999992</v>
      </c>
      <c r="D401" s="44">
        <v>62131.560000000005</v>
      </c>
      <c r="E401" s="44">
        <v>40718.47</v>
      </c>
      <c r="F401" s="44">
        <v>21413.090000000004</v>
      </c>
      <c r="G401" s="21">
        <v>0.52590000000000003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158</v>
      </c>
      <c r="B402" s="117">
        <v>20177.82</v>
      </c>
      <c r="C402" s="44">
        <v>20612.269999999997</v>
      </c>
      <c r="D402" s="44">
        <v>126490.79000000001</v>
      </c>
      <c r="E402" s="44">
        <v>121352.38</v>
      </c>
      <c r="F402" s="44">
        <v>5138.4100000000035</v>
      </c>
      <c r="G402" s="21">
        <v>4.2300000000000004E-2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154</v>
      </c>
      <c r="B403" s="117">
        <v>4029.38</v>
      </c>
      <c r="C403" s="44">
        <v>3131.16</v>
      </c>
      <c r="D403" s="44">
        <v>21771.65</v>
      </c>
      <c r="E403" s="44">
        <v>18928.580000000002</v>
      </c>
      <c r="F403" s="44">
        <v>2843.0699999999997</v>
      </c>
      <c r="G403" s="21">
        <v>0.15019999999999989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181</v>
      </c>
      <c r="B404" s="117">
        <v>32125.43</v>
      </c>
      <c r="C404" s="44">
        <v>32527.279999999999</v>
      </c>
      <c r="D404" s="44">
        <v>183119.21999999997</v>
      </c>
      <c r="E404" s="44">
        <v>177697.54</v>
      </c>
      <c r="F404" s="44">
        <v>5421.6799999999639</v>
      </c>
      <c r="G404" s="21">
        <v>3.0499999999999972E-2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122</v>
      </c>
      <c r="B405" s="117">
        <v>104226.5</v>
      </c>
      <c r="C405" s="44">
        <v>93594.33</v>
      </c>
      <c r="D405" s="44">
        <v>570359.72</v>
      </c>
      <c r="E405" s="44">
        <v>544714.92999999993</v>
      </c>
      <c r="F405" s="44">
        <v>25644.790000000037</v>
      </c>
      <c r="G405" s="21">
        <v>4.709999999999992E-2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191</v>
      </c>
      <c r="B406" s="117">
        <v>45428.9</v>
      </c>
      <c r="C406" s="44">
        <v>48309.05</v>
      </c>
      <c r="D406" s="44">
        <v>282531.39</v>
      </c>
      <c r="E406" s="44">
        <v>274434.22000000003</v>
      </c>
      <c r="F406" s="44">
        <v>8097.1699999999837</v>
      </c>
      <c r="G406" s="21">
        <v>2.9500000000000082E-2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187</v>
      </c>
      <c r="B407" s="117">
        <v>916.65</v>
      </c>
      <c r="C407" s="44">
        <v>845.84</v>
      </c>
      <c r="D407" s="44">
        <v>6150.77</v>
      </c>
      <c r="E407" s="44">
        <v>5493.11</v>
      </c>
      <c r="F407" s="44">
        <v>657.66000000000076</v>
      </c>
      <c r="G407" s="21">
        <v>0.11969999999999992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253</v>
      </c>
      <c r="B408" s="117">
        <v>82231.199999999997</v>
      </c>
      <c r="C408" s="44">
        <v>91012.55</v>
      </c>
      <c r="D408" s="44">
        <v>512494.86</v>
      </c>
      <c r="E408" s="44">
        <v>516064.67000000004</v>
      </c>
      <c r="F408" s="44">
        <v>-3569.8100000000559</v>
      </c>
      <c r="G408" s="21">
        <v>-6.9000000000000172E-3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254</v>
      </c>
      <c r="B409" s="117">
        <v>1272.92</v>
      </c>
      <c r="C409" s="44">
        <v>2535.44</v>
      </c>
      <c r="D409" s="44">
        <v>15553.41</v>
      </c>
      <c r="E409" s="44">
        <v>12315.67</v>
      </c>
      <c r="F409" s="44">
        <v>3237.74</v>
      </c>
      <c r="G409" s="21">
        <v>0.26289999999999991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113</v>
      </c>
      <c r="B410" s="117">
        <v>25121.219999999998</v>
      </c>
      <c r="C410" s="44">
        <v>27163.68</v>
      </c>
      <c r="D410" s="44">
        <v>115396.91999999998</v>
      </c>
      <c r="E410" s="44">
        <v>143509.20000000001</v>
      </c>
      <c r="F410" s="44">
        <v>-28112.280000000028</v>
      </c>
      <c r="G410" s="21">
        <v>-0.19589999999999996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173</v>
      </c>
      <c r="B411" s="117">
        <v>198889.61</v>
      </c>
      <c r="C411" s="44">
        <v>185494.68</v>
      </c>
      <c r="D411" s="44">
        <v>1020357.3600000001</v>
      </c>
      <c r="E411" s="44">
        <v>991574</v>
      </c>
      <c r="F411" s="44">
        <v>28783.360000000102</v>
      </c>
      <c r="G411" s="21">
        <v>2.8999999999999915E-2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157</v>
      </c>
      <c r="B412" s="117">
        <v>7036.38</v>
      </c>
      <c r="C412" s="44">
        <v>6846.58</v>
      </c>
      <c r="D412" s="44">
        <v>53934.909999999996</v>
      </c>
      <c r="E412" s="44">
        <v>52170.8</v>
      </c>
      <c r="F412" s="44">
        <v>1764.1099999999933</v>
      </c>
      <c r="G412" s="21">
        <v>3.3800000000000052E-2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192</v>
      </c>
      <c r="B413" s="117">
        <v>35758.75</v>
      </c>
      <c r="C413" s="44">
        <v>36388.74</v>
      </c>
      <c r="D413" s="44">
        <v>219123.26</v>
      </c>
      <c r="E413" s="44">
        <v>221073.93</v>
      </c>
      <c r="F413" s="44">
        <v>-1950.6699999999837</v>
      </c>
      <c r="G413" s="21">
        <v>-8.80000000000003E-3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179</v>
      </c>
      <c r="B414" s="117">
        <v>66993.740000000005</v>
      </c>
      <c r="C414" s="44">
        <v>58425.04</v>
      </c>
      <c r="D414" s="44">
        <v>422583.07999999996</v>
      </c>
      <c r="E414" s="44">
        <v>386099.18</v>
      </c>
      <c r="F414" s="44">
        <v>36483.899999999965</v>
      </c>
      <c r="G414" s="21">
        <v>9.4500000000000028E-2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193</v>
      </c>
      <c r="B415" s="117">
        <v>28727.64</v>
      </c>
      <c r="C415" s="44">
        <v>25532.34</v>
      </c>
      <c r="D415" s="44">
        <v>167397.04000000004</v>
      </c>
      <c r="E415" s="44">
        <v>155005.35</v>
      </c>
      <c r="F415" s="44">
        <v>12391.690000000031</v>
      </c>
      <c r="G415" s="21">
        <v>7.9900000000000082E-2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170</v>
      </c>
      <c r="B416" s="117">
        <v>139113.95000000001</v>
      </c>
      <c r="C416" s="44">
        <v>109505.67</v>
      </c>
      <c r="D416" s="44">
        <v>765371.81</v>
      </c>
      <c r="E416" s="44">
        <v>661863.86</v>
      </c>
      <c r="F416" s="44">
        <v>103507.95000000007</v>
      </c>
      <c r="G416" s="21">
        <v>0.15640000000000009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177</v>
      </c>
      <c r="B417" s="117">
        <v>79484.72</v>
      </c>
      <c r="C417" s="44">
        <v>17365.27</v>
      </c>
      <c r="D417" s="44">
        <v>497752.14</v>
      </c>
      <c r="E417" s="44">
        <v>135718.5</v>
      </c>
      <c r="F417" s="44">
        <v>362033.64</v>
      </c>
      <c r="G417" s="21">
        <v>2.6675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133</v>
      </c>
      <c r="B418" s="117">
        <v>15074.380000000001</v>
      </c>
      <c r="C418" s="44">
        <v>14953.710000000001</v>
      </c>
      <c r="D418" s="44">
        <v>79333.700000000012</v>
      </c>
      <c r="E418" s="44">
        <v>90129.23000000001</v>
      </c>
      <c r="F418" s="44">
        <v>-10795.529999999999</v>
      </c>
      <c r="G418" s="21">
        <v>-0.11980000000000002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134</v>
      </c>
      <c r="B419" s="117">
        <v>131176.4</v>
      </c>
      <c r="C419" s="44">
        <v>132486.89000000001</v>
      </c>
      <c r="D419" s="44">
        <v>747619.74</v>
      </c>
      <c r="E419" s="44">
        <v>741403.93</v>
      </c>
      <c r="F419" s="44">
        <v>6215.8099999999395</v>
      </c>
      <c r="G419" s="21">
        <v>8.3999999999999631E-3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196</v>
      </c>
      <c r="B420" s="117">
        <v>30704.38</v>
      </c>
      <c r="C420" s="44">
        <v>29423.690000000002</v>
      </c>
      <c r="D420" s="44">
        <v>182436.69</v>
      </c>
      <c r="E420" s="44">
        <v>170516.28999999998</v>
      </c>
      <c r="F420" s="44">
        <v>11920.400000000023</v>
      </c>
      <c r="G420" s="21">
        <v>6.9900000000000073E-2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176</v>
      </c>
      <c r="B421" s="117">
        <v>11129.259999999998</v>
      </c>
      <c r="C421" s="44">
        <v>3579.07</v>
      </c>
      <c r="D421" s="44">
        <v>19213.239999999998</v>
      </c>
      <c r="E421" s="44">
        <v>12891.07</v>
      </c>
      <c r="F421" s="44">
        <v>6322.1699999999983</v>
      </c>
      <c r="G421" s="21">
        <v>0.49039999999999995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188</v>
      </c>
      <c r="B422" s="117">
        <v>159999.78</v>
      </c>
      <c r="C422" s="44">
        <v>170836.40000000002</v>
      </c>
      <c r="D422" s="44">
        <v>1089724.8500000001</v>
      </c>
      <c r="E422" s="44">
        <v>952383.24</v>
      </c>
      <c r="F422" s="44">
        <v>137341.6100000001</v>
      </c>
      <c r="G422" s="21">
        <v>0.14420000000000011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131</v>
      </c>
      <c r="B423" s="117">
        <v>300260.81</v>
      </c>
      <c r="C423" s="44">
        <v>271679.61</v>
      </c>
      <c r="D423" s="44">
        <v>1834478.5</v>
      </c>
      <c r="E423" s="44">
        <v>1791188.75</v>
      </c>
      <c r="F423" s="44">
        <v>43289.75</v>
      </c>
      <c r="G423" s="21">
        <v>2.4199999999999999E-2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189</v>
      </c>
      <c r="B424" s="117">
        <v>40093.370000000003</v>
      </c>
      <c r="C424" s="44">
        <v>40356.090000000004</v>
      </c>
      <c r="D424" s="44">
        <v>282378.25</v>
      </c>
      <c r="E424" s="44">
        <v>243055.68</v>
      </c>
      <c r="F424" s="44">
        <v>39322.570000000007</v>
      </c>
      <c r="G424" s="21">
        <v>0.16179999999999994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123</v>
      </c>
      <c r="B425" s="117">
        <v>84192.29</v>
      </c>
      <c r="C425" s="44">
        <v>90476.51999999999</v>
      </c>
      <c r="D425" s="44">
        <v>558882.96000000008</v>
      </c>
      <c r="E425" s="44">
        <v>568413.62</v>
      </c>
      <c r="F425" s="44">
        <v>-9530.6599999999162</v>
      </c>
      <c r="G425" s="21">
        <v>-1.6800000000000037E-2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169</v>
      </c>
      <c r="B426" s="117">
        <v>54404.030000000006</v>
      </c>
      <c r="C426" s="44">
        <v>49536.93</v>
      </c>
      <c r="D426" s="44">
        <v>355517.91000000003</v>
      </c>
      <c r="E426" s="44">
        <v>305546.34000000003</v>
      </c>
      <c r="F426" s="44">
        <v>49971.570000000007</v>
      </c>
      <c r="G426" s="21">
        <v>0.16349999999999998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341</v>
      </c>
      <c r="B427" s="117">
        <v>15085.630000000001</v>
      </c>
      <c r="C427" s="44"/>
      <c r="D427" s="44">
        <v>15085.630000000001</v>
      </c>
      <c r="E427" s="44">
        <v>0</v>
      </c>
      <c r="F427" s="44">
        <v>15085.630000000001</v>
      </c>
      <c r="G427" s="21">
        <v>0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153</v>
      </c>
      <c r="B428" s="117">
        <v>22242.670000000002</v>
      </c>
      <c r="C428" s="44">
        <v>19436.86</v>
      </c>
      <c r="D428" s="44">
        <v>121880.18000000001</v>
      </c>
      <c r="E428" s="44">
        <v>115648.58</v>
      </c>
      <c r="F428" s="44">
        <v>6231.6000000000058</v>
      </c>
      <c r="G428" s="21">
        <v>5.3900000000000059E-2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175</v>
      </c>
      <c r="B429" s="117">
        <v>36711.609999999993</v>
      </c>
      <c r="C429" s="44">
        <v>31970.23</v>
      </c>
      <c r="D429" s="44">
        <v>215407.06</v>
      </c>
      <c r="E429" s="44">
        <v>202836.46</v>
      </c>
      <c r="F429" s="44">
        <v>12570.600000000006</v>
      </c>
      <c r="G429" s="21">
        <v>6.2000000000000055E-2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151</v>
      </c>
      <c r="B430" s="117">
        <v>230778.22</v>
      </c>
      <c r="C430" s="44">
        <v>226799.93</v>
      </c>
      <c r="D430" s="44">
        <v>1408452.62</v>
      </c>
      <c r="E430" s="44">
        <v>1383071.46</v>
      </c>
      <c r="F430" s="44">
        <v>25381.160000000149</v>
      </c>
      <c r="G430" s="21">
        <v>1.8399999999999972E-2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231</v>
      </c>
      <c r="B431" s="117">
        <v>29264.9</v>
      </c>
      <c r="C431" s="11">
        <v>29350.26</v>
      </c>
      <c r="D431" s="44">
        <v>176291.83</v>
      </c>
      <c r="E431" s="44">
        <v>177261.07</v>
      </c>
      <c r="F431" s="44">
        <v>-969.24000000001979</v>
      </c>
      <c r="G431" s="21">
        <v>-5.4999999999999494E-3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246</v>
      </c>
      <c r="B432" s="117">
        <v>10411.98</v>
      </c>
      <c r="C432" s="11">
        <v>10164.629999999999</v>
      </c>
      <c r="D432" s="44">
        <v>64171.8</v>
      </c>
      <c r="E432" s="44">
        <v>62193.049999999996</v>
      </c>
      <c r="F432" s="44">
        <v>1978.7500000000073</v>
      </c>
      <c r="G432" s="21">
        <v>3.180000000000005E-2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241</v>
      </c>
      <c r="B433" s="117">
        <v>20106.16</v>
      </c>
      <c r="C433" s="11">
        <v>15074.77</v>
      </c>
      <c r="D433" s="44">
        <v>128378.53</v>
      </c>
      <c r="E433" s="44">
        <v>28184.32</v>
      </c>
      <c r="F433" s="44">
        <v>100194.20999999999</v>
      </c>
      <c r="G433" s="21">
        <v>3.5549999999999997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242</v>
      </c>
      <c r="B434" s="117">
        <v>8406.2900000000009</v>
      </c>
      <c r="C434" s="11">
        <v>9199.76</v>
      </c>
      <c r="D434" s="44">
        <v>42167.3</v>
      </c>
      <c r="E434" s="44">
        <v>37702.410000000003</v>
      </c>
      <c r="F434" s="44">
        <v>4464.8899999999994</v>
      </c>
      <c r="G434" s="21">
        <v>0.11840000000000006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243</v>
      </c>
      <c r="B435" s="117">
        <v>56498.39</v>
      </c>
      <c r="C435" s="11">
        <v>53939.76</v>
      </c>
      <c r="D435" s="44">
        <v>358989.58</v>
      </c>
      <c r="E435" s="44">
        <v>326932.56</v>
      </c>
      <c r="F435" s="44">
        <v>32057.020000000019</v>
      </c>
      <c r="G435" s="21">
        <v>9.8100000000000076E-2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244</v>
      </c>
      <c r="B436" s="117">
        <v>27326.84</v>
      </c>
      <c r="C436" s="11">
        <v>26090.79</v>
      </c>
      <c r="D436" s="44">
        <v>167435.56</v>
      </c>
      <c r="E436" s="44">
        <v>153489.81</v>
      </c>
      <c r="F436" s="44">
        <v>13945.75</v>
      </c>
      <c r="G436" s="21">
        <v>9.0899999999999981E-2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250</v>
      </c>
      <c r="B437" s="117">
        <v>33435.9</v>
      </c>
      <c r="C437" s="11">
        <v>29300.79</v>
      </c>
      <c r="D437" s="44">
        <v>179874.86</v>
      </c>
      <c r="E437" s="44">
        <v>161197.51</v>
      </c>
      <c r="F437" s="44">
        <v>18677.349999999977</v>
      </c>
      <c r="G437" s="21">
        <v>0.11589999999999989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282</v>
      </c>
      <c r="B438" s="117">
        <v>7675.61</v>
      </c>
      <c r="C438" s="11">
        <v>7550.48</v>
      </c>
      <c r="D438" s="44">
        <v>47580.439999999995</v>
      </c>
      <c r="E438" s="44">
        <v>48845.16</v>
      </c>
      <c r="F438" s="44">
        <v>-1264.7200000000084</v>
      </c>
      <c r="G438" s="21">
        <v>-2.5900000000000034E-2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300</v>
      </c>
      <c r="B439" s="117">
        <v>4093.4</v>
      </c>
      <c r="C439" s="11">
        <v>4530.1900000000005</v>
      </c>
      <c r="D439" s="44">
        <v>24725.83</v>
      </c>
      <c r="E439" s="44">
        <v>24336.97</v>
      </c>
      <c r="F439" s="44">
        <v>388.86000000000058</v>
      </c>
      <c r="G439" s="21">
        <v>1.6000000000000014E-2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255</v>
      </c>
      <c r="B440" s="117">
        <v>20785.96</v>
      </c>
      <c r="C440" s="11">
        <v>19766.77</v>
      </c>
      <c r="D440" s="44">
        <v>126094.32</v>
      </c>
      <c r="E440" s="44">
        <v>126089.03</v>
      </c>
      <c r="F440" s="44">
        <v>5.2900000000081491</v>
      </c>
      <c r="G440" s="21">
        <v>0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342</v>
      </c>
      <c r="B441" s="117">
        <v>3410.52</v>
      </c>
      <c r="C441" s="11"/>
      <c r="D441" s="44">
        <v>3410.52</v>
      </c>
      <c r="E441" s="44">
        <v>0</v>
      </c>
      <c r="F441" s="44">
        <v>3410.52</v>
      </c>
      <c r="G441" s="21">
        <v>0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/>
      <c r="B442" s="117"/>
      <c r="C442" s="11"/>
      <c r="D442" s="44"/>
      <c r="E442" s="44"/>
      <c r="F442" s="44"/>
      <c r="G442" s="21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40</v>
      </c>
      <c r="B443" s="117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286</v>
      </c>
      <c r="B444" s="117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/>
      <c r="B445" s="117"/>
      <c r="C445" s="11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4" t="s">
        <v>336</v>
      </c>
      <c r="B446" s="117"/>
      <c r="C446" s="11"/>
      <c r="D446" s="11"/>
      <c r="E446" s="11"/>
      <c r="F446" s="11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4" t="s">
        <v>328</v>
      </c>
      <c r="B447" s="122"/>
      <c r="C447" s="7"/>
      <c r="D447" s="11"/>
      <c r="E447" s="11"/>
      <c r="F447" s="11"/>
      <c r="G447" s="2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7"/>
      <c r="B448" s="122"/>
      <c r="C448" s="7"/>
      <c r="D448" s="7" t="s">
        <v>337</v>
      </c>
      <c r="E448" s="7" t="s">
        <v>329</v>
      </c>
      <c r="F448" s="7" t="s">
        <v>41</v>
      </c>
      <c r="G448" s="7" t="s">
        <v>41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7"/>
      <c r="B449" s="122" t="s">
        <v>343</v>
      </c>
      <c r="C449" s="7" t="s">
        <v>310</v>
      </c>
      <c r="D449" s="7" t="s">
        <v>42</v>
      </c>
      <c r="E449" s="7" t="s">
        <v>42</v>
      </c>
      <c r="F449" s="7" t="s">
        <v>43</v>
      </c>
      <c r="G449" s="7" t="s">
        <v>43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23">
        <v>2012</v>
      </c>
      <c r="C450" s="19">
        <v>2011</v>
      </c>
      <c r="D450" s="48">
        <v>41455</v>
      </c>
      <c r="E450" s="49">
        <v>41090</v>
      </c>
      <c r="F450" s="10" t="s">
        <v>13</v>
      </c>
      <c r="G450" s="10" t="s">
        <v>10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11"/>
      <c r="B451" s="117"/>
      <c r="C451" s="11"/>
      <c r="D451" s="26"/>
      <c r="E451" s="26"/>
      <c r="F451" s="11"/>
      <c r="G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 t="s">
        <v>219</v>
      </c>
      <c r="B452" s="134">
        <v>42406.53</v>
      </c>
      <c r="C452" s="29">
        <v>0</v>
      </c>
      <c r="D452" s="29">
        <v>42406.53</v>
      </c>
      <c r="E452" s="29">
        <v>0</v>
      </c>
      <c r="F452" s="20">
        <v>42406.53</v>
      </c>
      <c r="G452" s="21">
        <v>0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 t="s">
        <v>220</v>
      </c>
      <c r="B453" s="117">
        <v>11024.77</v>
      </c>
      <c r="C453" s="44">
        <v>61572.869999999995</v>
      </c>
      <c r="D453" s="44">
        <v>643252.15</v>
      </c>
      <c r="E453" s="44">
        <v>298571.14999999997</v>
      </c>
      <c r="F453" s="44">
        <v>344681.00000000006</v>
      </c>
      <c r="G453" s="21">
        <v>1.1543999999999999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221</v>
      </c>
      <c r="B454" s="117">
        <v>292.26</v>
      </c>
      <c r="C454" s="44">
        <v>3428.5</v>
      </c>
      <c r="D454" s="44">
        <v>4508.8</v>
      </c>
      <c r="E454" s="44">
        <v>7567.67</v>
      </c>
      <c r="F454" s="44">
        <v>-3058.87</v>
      </c>
      <c r="G454" s="21">
        <v>-0.4042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31" t="s">
        <v>222</v>
      </c>
      <c r="B455" s="120">
        <v>0</v>
      </c>
      <c r="C455" s="45">
        <v>60</v>
      </c>
      <c r="D455" s="44">
        <v>1226</v>
      </c>
      <c r="E455" s="44">
        <v>213</v>
      </c>
      <c r="F455" s="46">
        <v>1013</v>
      </c>
      <c r="G455" s="34">
        <v>4.7558999999999996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1" t="s">
        <v>287</v>
      </c>
      <c r="B456" s="121">
        <v>0</v>
      </c>
      <c r="C456" s="45">
        <v>0</v>
      </c>
      <c r="D456" s="44">
        <v>0</v>
      </c>
      <c r="E456" s="44">
        <v>0</v>
      </c>
      <c r="F456" s="44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160</v>
      </c>
      <c r="B457" s="121">
        <v>0</v>
      </c>
      <c r="C457" s="45">
        <v>0</v>
      </c>
      <c r="D457" s="44">
        <v>0</v>
      </c>
      <c r="E457" s="44">
        <v>0</v>
      </c>
      <c r="F457" s="44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23" t="s">
        <v>230</v>
      </c>
      <c r="B458" s="121">
        <v>0</v>
      </c>
      <c r="C458" s="45">
        <v>0</v>
      </c>
      <c r="D458" s="44">
        <v>0</v>
      </c>
      <c r="E458" s="44">
        <v>0</v>
      </c>
      <c r="F458" s="44">
        <v>0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23" t="s">
        <v>164</v>
      </c>
      <c r="B459" s="121">
        <v>0</v>
      </c>
      <c r="C459" s="45">
        <v>0</v>
      </c>
      <c r="D459" s="44">
        <v>0</v>
      </c>
      <c r="E459" s="44">
        <v>30</v>
      </c>
      <c r="F459" s="44">
        <v>-30</v>
      </c>
      <c r="G459" s="21">
        <v>-1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3" t="s">
        <v>207</v>
      </c>
      <c r="B460" s="121">
        <v>0</v>
      </c>
      <c r="C460" s="45">
        <v>0</v>
      </c>
      <c r="D460" s="44">
        <v>108498.14</v>
      </c>
      <c r="E460" s="44">
        <v>215808.29</v>
      </c>
      <c r="F460" s="44">
        <v>-107310.15000000001</v>
      </c>
      <c r="G460" s="21">
        <v>-0.49719999999999998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11" t="s">
        <v>168</v>
      </c>
      <c r="B461" s="121">
        <v>0</v>
      </c>
      <c r="C461" s="45">
        <v>50</v>
      </c>
      <c r="D461" s="44">
        <v>25</v>
      </c>
      <c r="E461" s="44">
        <v>50</v>
      </c>
      <c r="F461" s="44">
        <v>-25</v>
      </c>
      <c r="G461" s="21">
        <v>-0.5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223</v>
      </c>
      <c r="B462" s="117">
        <v>166096.46</v>
      </c>
      <c r="C462" s="44">
        <v>471635.44</v>
      </c>
      <c r="D462" s="44">
        <v>4029712.57</v>
      </c>
      <c r="E462" s="44">
        <v>3619302.5700000003</v>
      </c>
      <c r="F462" s="44">
        <v>410409.99999999953</v>
      </c>
      <c r="G462" s="21">
        <v>0.11339999999999995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161</v>
      </c>
      <c r="B463" s="121">
        <v>2734</v>
      </c>
      <c r="C463" s="45">
        <v>254484</v>
      </c>
      <c r="D463" s="44">
        <v>2342929</v>
      </c>
      <c r="E463" s="44">
        <v>1227947.79</v>
      </c>
      <c r="F463" s="44">
        <v>1114981.21</v>
      </c>
      <c r="G463" s="21">
        <v>0.90799999999999992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224</v>
      </c>
      <c r="B464" s="117">
        <v>0</v>
      </c>
      <c r="C464" s="44">
        <v>0</v>
      </c>
      <c r="D464" s="44">
        <v>0</v>
      </c>
      <c r="E464" s="44">
        <v>0</v>
      </c>
      <c r="F464" s="44">
        <v>0</v>
      </c>
      <c r="G464" s="21"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225</v>
      </c>
      <c r="B465" s="117">
        <v>0</v>
      </c>
      <c r="C465" s="44">
        <v>86490.59</v>
      </c>
      <c r="D465" s="44">
        <v>0</v>
      </c>
      <c r="E465" s="44">
        <v>561288.28</v>
      </c>
      <c r="F465" s="44">
        <v>-561288.28</v>
      </c>
      <c r="G465" s="21">
        <v>-1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163</v>
      </c>
      <c r="B466" s="121">
        <v>0</v>
      </c>
      <c r="C466" s="45">
        <v>0</v>
      </c>
      <c r="D466" s="44">
        <v>0</v>
      </c>
      <c r="E466" s="44">
        <v>19510</v>
      </c>
      <c r="F466" s="44">
        <v>-19510</v>
      </c>
      <c r="G466" s="21">
        <v>-1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226</v>
      </c>
      <c r="B467" s="117">
        <v>0</v>
      </c>
      <c r="C467" s="44">
        <v>0</v>
      </c>
      <c r="D467" s="44">
        <v>0</v>
      </c>
      <c r="E467" s="44">
        <v>0</v>
      </c>
      <c r="F467" s="44">
        <v>0</v>
      </c>
      <c r="G467" s="21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159</v>
      </c>
      <c r="B468" s="121">
        <v>0</v>
      </c>
      <c r="C468" s="45">
        <v>0</v>
      </c>
      <c r="D468" s="44">
        <v>0</v>
      </c>
      <c r="E468" s="44">
        <v>0</v>
      </c>
      <c r="F468" s="44">
        <v>0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338</v>
      </c>
      <c r="B469" s="121">
        <v>242992.99</v>
      </c>
      <c r="C469" s="45">
        <v>47314.85</v>
      </c>
      <c r="D469" s="44">
        <v>465163.77</v>
      </c>
      <c r="E469" s="44">
        <v>371638.05</v>
      </c>
      <c r="F469" s="44">
        <v>93525.72000000003</v>
      </c>
      <c r="G469" s="21">
        <v>0.25170000000000003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162</v>
      </c>
      <c r="B470" s="121">
        <v>0</v>
      </c>
      <c r="C470" s="45">
        <v>0</v>
      </c>
      <c r="D470" s="44">
        <v>734</v>
      </c>
      <c r="E470" s="44">
        <v>3425</v>
      </c>
      <c r="F470" s="44">
        <v>-2691</v>
      </c>
      <c r="G470" s="21">
        <v>-0.78570000000000007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23" t="s">
        <v>215</v>
      </c>
      <c r="B471" s="121">
        <v>0</v>
      </c>
      <c r="C471" s="45">
        <v>0</v>
      </c>
      <c r="D471" s="44">
        <v>0</v>
      </c>
      <c r="E471" s="44">
        <v>0</v>
      </c>
      <c r="F471" s="44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11" t="s">
        <v>212</v>
      </c>
      <c r="B472" s="121">
        <v>0</v>
      </c>
      <c r="C472" s="45">
        <v>0</v>
      </c>
      <c r="D472" s="44">
        <v>0</v>
      </c>
      <c r="E472" s="44">
        <v>0</v>
      </c>
      <c r="F472" s="44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166</v>
      </c>
      <c r="B473" s="121">
        <v>0</v>
      </c>
      <c r="C473" s="45">
        <v>0</v>
      </c>
      <c r="D473" s="44">
        <v>0</v>
      </c>
      <c r="E473" s="44">
        <v>0</v>
      </c>
      <c r="F473" s="44">
        <v>0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165</v>
      </c>
      <c r="B474" s="121">
        <v>0</v>
      </c>
      <c r="C474" s="45">
        <v>0</v>
      </c>
      <c r="D474" s="44">
        <v>0</v>
      </c>
      <c r="E474" s="44">
        <v>0</v>
      </c>
      <c r="F474" s="44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167</v>
      </c>
      <c r="B475" s="121">
        <v>0</v>
      </c>
      <c r="C475" s="45">
        <v>0</v>
      </c>
      <c r="D475" s="44">
        <v>0</v>
      </c>
      <c r="E475" s="44">
        <v>435.07</v>
      </c>
      <c r="F475" s="44">
        <v>-435.07</v>
      </c>
      <c r="G475" s="21">
        <v>-1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227</v>
      </c>
      <c r="B476" s="121">
        <v>0</v>
      </c>
      <c r="C476" s="45">
        <v>0</v>
      </c>
      <c r="D476" s="44">
        <v>0</v>
      </c>
      <c r="E476" s="44">
        <v>0</v>
      </c>
      <c r="F476" s="44">
        <v>0</v>
      </c>
      <c r="G476" s="21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331</v>
      </c>
      <c r="B477" s="121">
        <v>56995.299999999996</v>
      </c>
      <c r="C477" s="45">
        <v>50</v>
      </c>
      <c r="D477" s="44">
        <v>636692.80000000005</v>
      </c>
      <c r="E477" s="44">
        <v>50</v>
      </c>
      <c r="F477" s="44">
        <v>636642.80000000005</v>
      </c>
      <c r="G477" s="21">
        <v>12732.856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118</v>
      </c>
      <c r="B478" s="121">
        <v>388902.13</v>
      </c>
      <c r="C478" s="45">
        <v>122178.01999999999</v>
      </c>
      <c r="D478" s="44">
        <v>824686.27</v>
      </c>
      <c r="E478" s="44">
        <v>507750.03</v>
      </c>
      <c r="F478" s="44">
        <v>316936.24</v>
      </c>
      <c r="G478" s="21">
        <v>0.62420000000000009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171</v>
      </c>
      <c r="B479" s="121">
        <v>0</v>
      </c>
      <c r="C479" s="45">
        <v>0</v>
      </c>
      <c r="D479" s="44">
        <v>0</v>
      </c>
      <c r="E479" s="44">
        <v>0</v>
      </c>
      <c r="F479" s="44">
        <v>0</v>
      </c>
      <c r="G479" s="21">
        <v>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172</v>
      </c>
      <c r="B480" s="121">
        <v>120</v>
      </c>
      <c r="C480" s="45">
        <v>626.66</v>
      </c>
      <c r="D480" s="44">
        <v>2892.1200000000003</v>
      </c>
      <c r="E480" s="44">
        <v>4137.29</v>
      </c>
      <c r="F480" s="44">
        <v>-1245.1699999999996</v>
      </c>
      <c r="G480" s="21">
        <v>-0.30100000000000005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128</v>
      </c>
      <c r="B481" s="121">
        <v>182687.38</v>
      </c>
      <c r="C481" s="45">
        <v>199572.41999999998</v>
      </c>
      <c r="D481" s="44">
        <v>1216302.57</v>
      </c>
      <c r="E481" s="44">
        <v>1215808.2499999998</v>
      </c>
      <c r="F481" s="44">
        <v>494.32000000029802</v>
      </c>
      <c r="G481" s="21">
        <v>3.9999999999995595E-4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135</v>
      </c>
      <c r="B482" s="121">
        <v>7365.78</v>
      </c>
      <c r="C482" s="45">
        <v>23874.98</v>
      </c>
      <c r="D482" s="44">
        <v>158651.55000000002</v>
      </c>
      <c r="E482" s="44">
        <v>101766.57</v>
      </c>
      <c r="F482" s="44">
        <v>56884.98000000001</v>
      </c>
      <c r="G482" s="21">
        <v>0.55899999999999994</v>
      </c>
    </row>
    <row r="483" spans="1:255">
      <c r="A483" s="11" t="s">
        <v>136</v>
      </c>
      <c r="B483" s="121">
        <v>0</v>
      </c>
      <c r="C483" s="45">
        <v>0</v>
      </c>
      <c r="D483" s="44">
        <v>0</v>
      </c>
      <c r="E483" s="44">
        <v>0</v>
      </c>
      <c r="F483" s="44">
        <v>0</v>
      </c>
      <c r="G483" s="21">
        <v>0</v>
      </c>
    </row>
    <row r="484" spans="1:255">
      <c r="A484" s="11" t="s">
        <v>236</v>
      </c>
      <c r="B484" s="121">
        <v>859.54</v>
      </c>
      <c r="C484" s="45">
        <v>11955.92</v>
      </c>
      <c r="D484" s="44">
        <v>8853903.3499999996</v>
      </c>
      <c r="E484" s="44">
        <v>8786999.7799999993</v>
      </c>
      <c r="F484" s="44">
        <v>66903.570000000298</v>
      </c>
      <c r="G484" s="21">
        <v>7.6000000000000512E-3</v>
      </c>
    </row>
    <row r="485" spans="1:255">
      <c r="A485" s="11" t="s">
        <v>119</v>
      </c>
      <c r="B485" s="121">
        <v>50083.95</v>
      </c>
      <c r="C485" s="45">
        <v>53145.31</v>
      </c>
      <c r="D485" s="44">
        <v>309592.72000000003</v>
      </c>
      <c r="E485" s="44">
        <v>331298.92000000004</v>
      </c>
      <c r="F485" s="44">
        <v>-21706.200000000012</v>
      </c>
      <c r="G485" s="21">
        <v>-6.5500000000000003E-2</v>
      </c>
    </row>
    <row r="486" spans="1:255">
      <c r="A486" s="11" t="s">
        <v>120</v>
      </c>
      <c r="B486" s="121">
        <v>0</v>
      </c>
      <c r="C486" s="45">
        <v>3095.88</v>
      </c>
      <c r="D486" s="44">
        <v>25000.000000000004</v>
      </c>
      <c r="E486" s="44">
        <v>22947.11</v>
      </c>
      <c r="F486" s="44">
        <v>2052.8900000000031</v>
      </c>
      <c r="G486" s="21">
        <v>8.9499999999999913E-2</v>
      </c>
    </row>
    <row r="487" spans="1:255">
      <c r="A487" s="11" t="s">
        <v>121</v>
      </c>
      <c r="B487" s="121">
        <v>0</v>
      </c>
      <c r="C487" s="45">
        <v>733.88</v>
      </c>
      <c r="D487" s="44">
        <v>199357.59</v>
      </c>
      <c r="E487" s="44">
        <v>204547.79</v>
      </c>
      <c r="F487" s="44">
        <v>-5190.2000000000116</v>
      </c>
      <c r="G487" s="21">
        <v>-2.5399999999999978E-2</v>
      </c>
    </row>
    <row r="488" spans="1:255">
      <c r="A488" s="11" t="s">
        <v>124</v>
      </c>
      <c r="B488" s="121">
        <v>0</v>
      </c>
      <c r="C488" s="45">
        <v>0</v>
      </c>
      <c r="D488" s="44">
        <v>0</v>
      </c>
      <c r="E488" s="44">
        <v>0</v>
      </c>
      <c r="F488" s="44">
        <v>0</v>
      </c>
      <c r="G488" s="21">
        <v>0</v>
      </c>
    </row>
    <row r="489" spans="1:255">
      <c r="A489" s="11" t="s">
        <v>137</v>
      </c>
      <c r="B489" s="121">
        <v>0</v>
      </c>
      <c r="C489" s="45">
        <v>0</v>
      </c>
      <c r="D489" s="44">
        <v>11765.4</v>
      </c>
      <c r="E489" s="44">
        <v>12391.69</v>
      </c>
      <c r="F489" s="44">
        <v>-626.29000000000087</v>
      </c>
      <c r="G489" s="21">
        <v>-5.0499999999999989E-2</v>
      </c>
    </row>
    <row r="490" spans="1:255">
      <c r="A490" s="11" t="s">
        <v>138</v>
      </c>
      <c r="B490" s="121">
        <v>34672.92</v>
      </c>
      <c r="C490" s="45">
        <v>97248.46</v>
      </c>
      <c r="D490" s="44">
        <v>4541056.1199999992</v>
      </c>
      <c r="E490" s="44">
        <v>4203932.3100000005</v>
      </c>
      <c r="F490" s="44">
        <v>337123.80999999866</v>
      </c>
      <c r="G490" s="21">
        <v>8.0200000000000049E-2</v>
      </c>
    </row>
    <row r="491" spans="1:255">
      <c r="A491" s="11" t="s">
        <v>139</v>
      </c>
      <c r="B491" s="121">
        <v>183794.73</v>
      </c>
      <c r="C491" s="45">
        <v>141041.03</v>
      </c>
      <c r="D491" s="44">
        <v>1355392.01</v>
      </c>
      <c r="E491" s="44">
        <v>1046048.49</v>
      </c>
      <c r="F491" s="44">
        <v>309343.52</v>
      </c>
      <c r="G491" s="21">
        <v>0.29570000000000007</v>
      </c>
    </row>
    <row r="492" spans="1:255">
      <c r="A492" s="11" t="s">
        <v>140</v>
      </c>
      <c r="B492" s="121">
        <v>0</v>
      </c>
      <c r="C492" s="45">
        <v>0</v>
      </c>
      <c r="D492" s="44">
        <v>0</v>
      </c>
      <c r="E492" s="44">
        <v>0</v>
      </c>
      <c r="F492" s="44">
        <v>0</v>
      </c>
      <c r="G492" s="21">
        <v>0</v>
      </c>
    </row>
    <row r="493" spans="1:255">
      <c r="A493" s="11" t="s">
        <v>146</v>
      </c>
      <c r="B493" s="121">
        <v>0</v>
      </c>
      <c r="C493" s="45">
        <v>0</v>
      </c>
      <c r="D493" s="44">
        <v>27452.58</v>
      </c>
      <c r="E493" s="44">
        <v>28913.949999999997</v>
      </c>
      <c r="F493" s="44">
        <v>-1461.3699999999953</v>
      </c>
      <c r="G493" s="21">
        <v>-5.0499999999999989E-2</v>
      </c>
    </row>
    <row r="494" spans="1:255">
      <c r="A494" s="11" t="s">
        <v>155</v>
      </c>
      <c r="B494" s="121">
        <v>19</v>
      </c>
      <c r="C494" s="45">
        <v>0</v>
      </c>
      <c r="D494" s="44">
        <v>89</v>
      </c>
      <c r="E494" s="44">
        <v>0</v>
      </c>
      <c r="F494" s="44">
        <v>89</v>
      </c>
      <c r="G494" s="21">
        <v>0</v>
      </c>
    </row>
    <row r="495" spans="1:255">
      <c r="A495" s="23" t="s">
        <v>182</v>
      </c>
      <c r="B495" s="117">
        <v>0</v>
      </c>
      <c r="C495" s="44">
        <v>0</v>
      </c>
      <c r="D495" s="44">
        <v>0</v>
      </c>
      <c r="E495" s="44">
        <v>0</v>
      </c>
      <c r="F495" s="44">
        <v>0</v>
      </c>
      <c r="G495" s="21">
        <v>0</v>
      </c>
    </row>
    <row r="496" spans="1:255">
      <c r="A496" s="11" t="s">
        <v>183</v>
      </c>
      <c r="B496" s="121">
        <v>50515.5</v>
      </c>
      <c r="C496" s="45">
        <v>43330</v>
      </c>
      <c r="D496" s="44">
        <v>299281.02</v>
      </c>
      <c r="E496" s="44">
        <v>275662</v>
      </c>
      <c r="F496" s="44">
        <v>23619.020000000019</v>
      </c>
      <c r="G496" s="21">
        <v>8.5700000000000109E-2</v>
      </c>
    </row>
    <row r="497" spans="1:7">
      <c r="A497" s="11" t="s">
        <v>198</v>
      </c>
      <c r="B497" s="129">
        <v>136968.99</v>
      </c>
      <c r="C497" s="47">
        <v>140649.60000000001</v>
      </c>
      <c r="D497" s="25">
        <v>820761.9</v>
      </c>
      <c r="E497" s="41">
        <v>841250.56999999983</v>
      </c>
      <c r="F497" s="41">
        <v>-20488.669999999809</v>
      </c>
      <c r="G497" s="22">
        <v>-2.4399999999999977E-2</v>
      </c>
    </row>
    <row r="498" spans="1:7">
      <c r="A498" s="11" t="s">
        <v>199</v>
      </c>
      <c r="B498" s="50">
        <v>6825922.370000001</v>
      </c>
      <c r="C498" s="20">
        <v>6794323.2999999989</v>
      </c>
      <c r="D498" s="29">
        <v>59160248.640000001</v>
      </c>
      <c r="E498" s="20">
        <v>54138258.709999993</v>
      </c>
      <c r="F498" s="20">
        <v>4976307.3299999982</v>
      </c>
      <c r="G498" s="21">
        <v>9.2799999999999994E-2</v>
      </c>
    </row>
    <row r="499" spans="1:7" ht="15.75">
      <c r="A499" s="11"/>
      <c r="B499" s="135"/>
      <c r="C499" s="138"/>
      <c r="D499" s="44"/>
      <c r="E499" s="11"/>
      <c r="F499" s="11"/>
      <c r="G499" s="21"/>
    </row>
    <row r="500" spans="1:7" ht="15.75">
      <c r="A500" s="11" t="s">
        <v>200</v>
      </c>
      <c r="B500" s="135"/>
      <c r="C500" s="138"/>
      <c r="D500" s="44"/>
      <c r="E500" s="11"/>
      <c r="F500" s="11"/>
      <c r="G500" s="21"/>
    </row>
    <row r="501" spans="1:7">
      <c r="A501" s="11" t="s">
        <v>201</v>
      </c>
      <c r="B501" s="50">
        <v>74074386.539999992</v>
      </c>
      <c r="C501" s="20">
        <v>69414299.809999987</v>
      </c>
      <c r="D501" s="33">
        <v>446422821.14999998</v>
      </c>
      <c r="E501" s="20">
        <v>425869463.21000004</v>
      </c>
      <c r="F501" s="20">
        <v>20553357.939999998</v>
      </c>
      <c r="G501" s="21">
        <v>4.830000000000001E-2</v>
      </c>
    </row>
    <row r="502" spans="1:7">
      <c r="A502" s="11" t="s">
        <v>202</v>
      </c>
      <c r="B502" s="136">
        <v>101742103.48000002</v>
      </c>
      <c r="C502" s="25">
        <v>103037326.94000001</v>
      </c>
      <c r="D502" s="25">
        <v>531380537.18000001</v>
      </c>
      <c r="E502" s="25">
        <v>577572063.87199998</v>
      </c>
      <c r="F502" s="25">
        <v>-46237159.292000018</v>
      </c>
      <c r="G502" s="22">
        <v>-7.999999999999996E-2</v>
      </c>
    </row>
    <row r="503" spans="1:7" ht="15.75" thickBot="1">
      <c r="A503" s="11" t="s">
        <v>203</v>
      </c>
      <c r="B503" s="137">
        <v>175816490.02000001</v>
      </c>
      <c r="C503" s="43">
        <v>172451626.75</v>
      </c>
      <c r="D503" s="59">
        <v>977803358.32999992</v>
      </c>
      <c r="E503" s="43">
        <v>1003441527.082</v>
      </c>
      <c r="F503" s="43">
        <v>-25638168.752000093</v>
      </c>
      <c r="G503" s="27">
        <v>-2.5599999999999956E-2</v>
      </c>
    </row>
    <row r="504" spans="1:7" ht="18.75" thickTop="1">
      <c r="A504" s="66"/>
      <c r="B504" s="4"/>
      <c r="D504" s="11"/>
      <c r="E504" s="11"/>
      <c r="F504" s="4"/>
      <c r="G504" s="4"/>
    </row>
    <row r="505" spans="1:7">
      <c r="A505" s="67"/>
      <c r="B505" s="11"/>
      <c r="C505" s="11"/>
    </row>
    <row r="506" spans="1:7">
      <c r="A506" s="68"/>
      <c r="B506" s="11"/>
      <c r="C506" s="11"/>
    </row>
    <row r="507" spans="1:7">
      <c r="A507" s="31" t="s">
        <v>33</v>
      </c>
    </row>
    <row r="508" spans="1:7">
      <c r="A508" s="31"/>
      <c r="B508" s="11"/>
    </row>
    <row r="509" spans="1:7">
      <c r="A509" s="31"/>
      <c r="B509" s="11"/>
    </row>
    <row r="510" spans="1:7">
      <c r="A510" s="31"/>
      <c r="B510" s="11"/>
    </row>
    <row r="511" spans="1:7">
      <c r="B511" s="11"/>
    </row>
    <row r="512" spans="1:7">
      <c r="B512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2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303</v>
      </c>
      <c r="B1" t="s">
        <v>304</v>
      </c>
    </row>
    <row r="2" spans="1:2">
      <c r="A2" s="53" t="s">
        <v>305</v>
      </c>
      <c r="B2" s="53" t="s">
        <v>315</v>
      </c>
    </row>
    <row r="3" spans="1:2">
      <c r="A3" s="53" t="s">
        <v>306</v>
      </c>
      <c r="B3" s="53" t="s">
        <v>316</v>
      </c>
    </row>
    <row r="4" spans="1:2">
      <c r="A4" s="53" t="s">
        <v>307</v>
      </c>
      <c r="B4" s="53" t="s">
        <v>317</v>
      </c>
    </row>
    <row r="5" spans="1:2">
      <c r="A5" s="53" t="s">
        <v>308</v>
      </c>
      <c r="B5" s="53" t="s">
        <v>318</v>
      </c>
    </row>
    <row r="6" spans="1:2">
      <c r="A6" s="53" t="s">
        <v>309</v>
      </c>
      <c r="B6" s="53" t="s">
        <v>319</v>
      </c>
    </row>
    <row r="7" spans="1:2">
      <c r="A7" s="53" t="s">
        <v>310</v>
      </c>
      <c r="B7" s="53" t="s">
        <v>320</v>
      </c>
    </row>
    <row r="8" spans="1:2">
      <c r="A8" s="53" t="s">
        <v>311</v>
      </c>
      <c r="B8" s="53" t="s">
        <v>321</v>
      </c>
    </row>
    <row r="9" spans="1:2">
      <c r="A9" s="53" t="s">
        <v>312</v>
      </c>
      <c r="B9" s="53" t="s">
        <v>322</v>
      </c>
    </row>
    <row r="10" spans="1:2">
      <c r="A10" s="53" t="s">
        <v>313</v>
      </c>
      <c r="B10" s="53" t="s">
        <v>323</v>
      </c>
    </row>
    <row r="11" spans="1:2">
      <c r="A11" s="53" t="s">
        <v>314</v>
      </c>
      <c r="B11" s="53" t="s">
        <v>324</v>
      </c>
    </row>
    <row r="12" spans="1:2">
      <c r="A12" s="53" t="s">
        <v>301</v>
      </c>
      <c r="B12" s="53" t="s">
        <v>325</v>
      </c>
    </row>
    <row r="13" spans="1:2">
      <c r="A13" s="53" t="s">
        <v>302</v>
      </c>
      <c r="B13" s="53" t="s">
        <v>326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F889EC-5BA1-4BF2-B9A0-FAB794614F00}"/>
</file>

<file path=customXml/itemProps2.xml><?xml version="1.0" encoding="utf-8"?>
<ds:datastoreItem xmlns:ds="http://schemas.openxmlformats.org/officeDocument/2006/customXml" ds:itemID="{711CA7AC-2F23-45AC-981A-D553167B24A2}"/>
</file>

<file path=customXml/itemProps3.xml><?xml version="1.0" encoding="utf-8"?>
<ds:datastoreItem xmlns:ds="http://schemas.openxmlformats.org/officeDocument/2006/customXml" ds:itemID="{6B2A94FE-385C-48A2-8CBE-09F2B8AC7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2012-11-13T20:42:03Z</cp:lastPrinted>
  <dcterms:created xsi:type="dcterms:W3CDTF">2000-09-29T15:08:22Z</dcterms:created>
  <dcterms:modified xsi:type="dcterms:W3CDTF">2013-01-09T19:57:25Z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24500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