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A!$A$1:$K$507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8"/>
  <c r="B6"/>
  <c r="B1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B394-396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<sst xmlns="http://schemas.openxmlformats.org/spreadsheetml/2006/main" count="531" uniqueCount="344">
  <si>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</si>
  <si>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</si>
  <si>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</si>
  <si>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</si>
  <si>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</si>
  <si>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</si>
  <si>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</si>
  <si>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</si>
  <si>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</si>
  <si>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</si>
  <si>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</si>
  <si>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</si>
  <si>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</si>
  <si>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</si>
  <si>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</si>
  <si>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</si>
  <si>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</si>
  <si>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</si>
  <si>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</si>
  <si>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</si>
  <si>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</si>
  <si>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</si>
  <si>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</si>
  <si>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</si>
  <si>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</si>
  <si>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</si>
  <si>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</si>
  <si>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</si>
  <si>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</si>
  <si>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</si>
  <si>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</si>
  <si>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</si>
  <si>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</si>
  <si>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</si>
  <si>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</si>
  <si>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</si>
  <si>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</si>
  <si>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</si>
  <si>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</si>
  <si>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</si>
  <si>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</si>
  <si>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</si>
  <si>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</si>
  <si>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</si>
  <si>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</si>
  <si>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</si>
  <si>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</si>
  <si>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</si>
  <si>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</si>
  <si>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</si>
  <si>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</si>
  <si>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</si>
  <si>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</si>
  <si>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</si>
  <si>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</si>
  <si>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</si>
  <si>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</si>
  <si>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</si>
  <si>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</si>
  <si>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</si>
  <si>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</si>
  <si>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</si>
  <si>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</si>
  <si>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</si>
  <si>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</si>
  <si>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</si>
  <si>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</si>
  <si>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</si>
  <si>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</si>
  <si>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</si>
  <si>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</si>
  <si>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</si>
  <si>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</si>
  <si>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</si>
  <si>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</si>
  <si>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</si>
  <si>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</si>
  <si>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</si>
  <si>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</si>
  <si>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</si>
  <si>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</si>
  <si>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</si>
  <si>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</si>
  <si>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</si>
  <si>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</si>
  <si>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</si>
  <si>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</si>
  <si>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</si>
  <si>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</si>
  <si>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</si>
  <si>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</si>
  <si>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</si>
  <si>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</si>
  <si>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</si>
  <si>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</si>
  <si>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</si>
  <si>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</si>
  <si>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</si>
  <si>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</si>
  <si>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</si>
  <si>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</si>
  <si>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</si>
  <si>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</si>
  <si>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</si>
  <si>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</si>
  <si>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</si>
  <si>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</si>
  <si>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</si>
  <si>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</si>
  <si>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</si>
  <si>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</si>
  <si>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</si>
  <si>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</si>
  <si>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</si>
  <si>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</si>
  <si>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</si>
  <si>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</si>
  <si>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</si>
  <si>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</si>
  <si>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</si>
  <si>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</si>
  <si>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</si>
  <si>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</si>
  <si>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</si>
  <si>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</si>
  <si>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</si>
  <si>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</si>
  <si>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</si>
  <si>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</si>
  <si>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</si>
  <si>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</si>
  <si>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</si>
  <si>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</si>
  <si>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</si>
  <si>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</si>
  <si>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</si>
  <si>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</si>
  <si>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</si>
  <si>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</si>
  <si>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</si>
  <si>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</si>
  <si>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</si>
  <si>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</si>
  <si>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</si>
  <si>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</si>
  <si>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</si>
  <si>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</si>
  <si>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</si>
  <si>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</si>
  <si>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</si>
  <si>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</si>
  <si>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</si>
  <si>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</si>
  <si>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</si>
  <si>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</si>
  <si>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</si>
  <si>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</si>
  <si>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</si>
  <si>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</si>
  <si>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</si>
  <si>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</si>
  <si>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</si>
  <si>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</si>
  <si>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</si>
  <si>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</si>
  <si>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</si>
  <si>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</si>
  <si>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</si>
  <si>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</si>
  <si>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</si>
  <si>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</si>
  <si>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</si>
  <si>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</si>
  <si>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</si>
  <si>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</si>
  <si>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</si>
  <si>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</si>
  <si>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</si>
  <si>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</si>
  <si>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</si>
  <si>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</si>
  <si>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</si>
  <si>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</si>
  <si>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</si>
  <si>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</si>
  <si>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</si>
  <si>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</si>
  <si>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</si>
  <si>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</si>
  <si>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</si>
  <si>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</si>
  <si>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</si>
  <si>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</si>
  <si>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</si>
  <si>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</si>
  <si>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</si>
  <si>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</si>
  <si>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</si>
  <si>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</si>
  <si>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</si>
  <si>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</si>
  <si>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</si>
  <si>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</si>
  <si>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</si>
  <si>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</si>
  <si>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</si>
  <si>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</si>
  <si>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</si>
  <si>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</si>
  <si>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</si>
  <si>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</si>
  <si>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</si>
  <si>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</si>
  <si>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</si>
  <si>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</si>
  <si>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</si>
  <si>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</si>
  <si>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</si>
  <si>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</si>
  <si>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</si>
  <si>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</si>
  <si>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</si>
  <si>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</si>
  <si>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</si>
  <si>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</si>
  <si>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</si>
  <si>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</si>
  <si>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</si>
  <si>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</si>
  <si>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</si>
  <si>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</si>
  <si>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</si>
  <si>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</si>
  <si>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</si>
  <si>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</si>
  <si>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</si>
  <si>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</si>
  <si>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</si>
  <si>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</si>
  <si>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</si>
  <si>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</si>
  <si>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</si>
  <si>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</si>
  <si>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</si>
  <si>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</si>
  <si>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</si>
  <si>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</si>
  <si>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</si>
  <si>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</si>
  <si>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</si>
  <si>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</si>
  <si>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</si>
  <si>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</si>
  <si>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</si>
  <si>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</si>
  <si>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</si>
  <si>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</si>
  <si>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</si>
  <si>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</si>
  <si>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</si>
  <si>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</si>
  <si>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</si>
  <si>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</si>
  <si>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</si>
  <si>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</si>
  <si>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</si>
  <si>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</si>
  <si>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</si>
  <si>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</si>
  <si>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</si>
  <si>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</si>
  <si>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</si>
  <si>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</si>
  <si>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</si>
  <si>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</si>
  <si>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</si>
  <si>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</si>
  <si>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</si>
  <si>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</si>
  <si>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</si>
  <si>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</si>
  <si>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</si>
  <si>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</si>
  <si>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</si>
  <si>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</si>
  <si>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</si>
  <si>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</si>
  <si>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</si>
  <si>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</si>
  <si>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</si>
  <si>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</si>
  <si>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</si>
  <si>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</si>
  <si>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</si>
  <si>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</si>
  <si>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</si>
  <si>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</si>
  <si>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</si>
  <si>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</si>
  <si>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</si>
  <si>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</si>
  <si>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</si>
  <si>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</si>
  <si>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</si>
  <si>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</si>
  <si>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</si>
  <si>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</si>
  <si>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</si>
  <si>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</si>
  <si>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</si>
  <si>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</si>
  <si>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</si>
  <si>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</si>
  <si>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</si>
  <si>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</si>
  <si>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</si>
  <si>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</si>
  <si>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</si>
  <si>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</si>
  <si>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</si>
  <si>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</si>
  <si>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</si>
  <si>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</si>
  <si>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</si>
  <si>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</si>
  <si>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</si>
  <si>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</si>
  <si>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</si>
  <si>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</si>
  <si>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</si>
  <si>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</si>
  <si>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</si>
  <si>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</si>
  <si>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FY 2013</t>
  </si>
  <si>
    <t xml:space="preserve"> 07/01/12 TO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</si>
  <si>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</si>
  <si>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</si>
  <si>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</si>
  <si>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</si>
  <si>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</si>
  <si>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</si>
  <si>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 xml:space="preserve">    Washington County Board of Supervisors</t>
  </si>
  <si>
    <t>NOVEMBER</t>
  </si>
  <si>
    <t xml:space="preserve">    City of Fulton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</si>
</sst>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2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37" fontId="0" fillId="0" borderId="0"/>
  </cellStyleXfs>
  <cellXfs count="146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0" fillId="3" borderId="0" xfId="0" applyFont="1" applyFill="1" applyProtection="1"/>
    <xf numFmtId="10" fontId="20" fillId="3" borderId="0" xfId="0" applyNumberFormat="1" applyFont="1" applyFill="1" applyProtection="1"/>
    <xf numFmtId="5" fontId="0" fillId="0" borderId="0" xfId="0" applyNumberFormat="1"/>
    <xf numFmtId="10" fontId="0" fillId="0" borderId="5" xfId="0" applyNumberFormat="1" applyBorder="1" applyProtection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21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1" fillId="0" borderId="0" xfId="0" applyNumberFormat="1" applyFont="1" applyAlignment="1">
      <alignment horizontal="center"/>
    </xf>
    <xf numFmtId="5" fontId="21" fillId="0" borderId="0" xfId="0" applyNumberFormat="1" applyFont="1"/>
    <xf numFmtId="9" fontId="21" fillId="0" borderId="0" xfId="0" applyNumberFormat="1" applyFont="1"/>
    <xf numFmtId="37" fontId="21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7" fontId="21" fillId="0" borderId="5" xfId="0" applyNumberFormat="1" applyFont="1" applyBorder="1" applyAlignment="1">
      <alignment horizontal="center"/>
    </xf>
    <xf numFmtId="168" fontId="21" fillId="0" borderId="5" xfId="0" applyNumberFormat="1" applyFont="1" applyBorder="1" applyAlignment="1">
      <alignment horizontal="center"/>
    </xf>
    <xf numFmtId="37" fontId="21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21" fillId="0" borderId="0" xfId="0" applyNumberFormat="1" applyFont="1" applyAlignment="1">
      <alignment horizontal="center"/>
    </xf>
    <xf numFmtId="42" fontId="21" fillId="0" borderId="5" xfId="0" applyNumberFormat="1" applyFont="1" applyBorder="1" applyAlignment="1">
      <alignment horizontal="center"/>
    </xf>
    <xf numFmtId="5" fontId="21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8" xfId="0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37" fontId="7" fillId="0" borderId="0" xfId="0" applyFont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  <xf numFmtId="5" fontId="0" fillId="0" borderId="9" xfId="0" applyNumberFormat="1" applyBorder="1" applyProtection="1"/>
    <xf numFmtId="5" fontId="0" fillId="0" borderId="5" xfId="0" applyNumberForma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2"/>
  <sheetViews>
    <sheetView tabSelected="1" defaultGridColor="0" view="pageBreakPreview" topLeftCell="A478" colorId="22" zoomScale="75" zoomScaleNormal="100" zoomScaleSheetLayoutView="75" workbookViewId="0">
      <selection activeCell="C361" sqref="C361"/>
    </sheetView>
  </sheetViews>
  <sheetFormatPr defaultColWidth="11.44140625" defaultRowHeight="15"/>
  <cols>
    <col min="1" max="1" width="46.21875" style="65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62"/>
      <c r="B1" s="1"/>
      <c r="C1" s="1"/>
      <c r="D1" s="1"/>
      <c r="E1" s="1"/>
      <c r="F1" s="1"/>
      <c r="G1" s="1"/>
      <c r="H1" s="1"/>
      <c r="I1" s="1"/>
      <c r="J1" s="1"/>
      <c r="K1" s="2"/>
      <c r="L1" s="55">
        <v>500453100.25999999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3"/>
      <c r="B2" s="142" t="s">
        <v>284</v>
      </c>
      <c r="C2" s="142"/>
      <c r="D2" s="142"/>
      <c r="E2" s="3"/>
      <c r="F2" s="3"/>
      <c r="G2" s="38"/>
      <c r="H2" s="3"/>
      <c r="I2" s="3"/>
      <c r="J2" s="3"/>
      <c r="K2" s="3"/>
      <c r="L2" s="55">
        <v>21785923.50999999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3"/>
      <c r="B3" s="141" t="s">
        <v>285</v>
      </c>
      <c r="C3" s="141"/>
      <c r="D3" s="3"/>
      <c r="E3" s="3"/>
      <c r="F3" s="3"/>
      <c r="G3" s="3"/>
      <c r="H3" s="3"/>
      <c r="I3" s="3"/>
      <c r="J3" s="3"/>
      <c r="K3" s="3"/>
      <c r="L3" s="56">
        <v>4.5499999999999999E-2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40" t="str">
        <f>TEXT(C22, "mmmm   yyyy")</f>
        <v>November   2012</v>
      </c>
      <c r="C4" s="140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43" t="str">
        <f>"General Fund Transfers by the Department of Revenue for the " &amp; VLOOKUP($H$20, MONTHS!A1:B13, 2, FALSE) &amp;  " month of the Fiscal Year"</f>
        <v>General Fund Transfers by the Department of Revenue for the 5th month of the Fiscal Year</v>
      </c>
      <c r="C6" s="143"/>
      <c r="D6" s="143"/>
      <c r="E6" s="143"/>
      <c r="F6" s="143"/>
      <c r="G6" s="143"/>
      <c r="H6" s="143"/>
      <c r="I6" s="143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39" t="str">
        <f>"ending June 30, 2013 were " &amp;TEXT(I64, "$###,###,###")&amp; " which is an increase of " &amp;TEXT(D118, "$###,###,###")</f>
        <v>ending June 30, 2013 were $333,018,717 which is an increase of $13,331,065</v>
      </c>
      <c r="C7" s="139"/>
      <c r="D7" s="139"/>
      <c r="E7" s="139"/>
      <c r="F7" s="139"/>
      <c r="G7" s="139"/>
      <c r="H7" s="139"/>
      <c r="I7" s="139"/>
      <c r="J7" s="3"/>
      <c r="K7" s="3"/>
      <c r="L7" s="11" t="s">
        <v>332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43" t="str">
        <f>"or "&amp;TEXT(E118,"##.##%")&amp;" from the same month of the prior year.  Transfers to all funds for the " &amp; VLOOKUP($H$20, MONTHS!A1:B13, 2, FALSE) &amp;" month of the Fiscal Year"</f>
        <v>or 4.17% from the same month of the prior year.  Transfers to all funds for the 5th month of the Fiscal Year</v>
      </c>
      <c r="C8" s="143"/>
      <c r="D8" s="143"/>
      <c r="E8" s="143"/>
      <c r="F8" s="143"/>
      <c r="G8" s="143"/>
      <c r="H8" s="143"/>
      <c r="I8" s="143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3"/>
      <c r="B9" s="139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$500,453,100 which is an increase of $21,785,924 or 4.55% of the prior year.</v>
      </c>
      <c r="C9" s="139"/>
      <c r="D9" s="139"/>
      <c r="E9" s="139"/>
      <c r="F9" s="139"/>
      <c r="G9" s="139"/>
      <c r="H9" s="139"/>
      <c r="I9" s="13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3"/>
      <c r="B11" s="139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November were over the estimate by $9,097,080 or 2.81%</v>
      </c>
      <c r="C11" s="139"/>
      <c r="D11" s="139"/>
      <c r="E11" s="139"/>
      <c r="F11" s="139"/>
      <c r="G11" s="139"/>
      <c r="H11" s="139"/>
      <c r="I11" s="13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4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3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74" t="s">
        <v>284</v>
      </c>
      <c r="B14" s="75"/>
      <c r="C14" s="76"/>
      <c r="D14" s="57"/>
      <c r="E14" s="77"/>
      <c r="F14" s="77"/>
      <c r="G14" s="78"/>
      <c r="H14" s="77"/>
      <c r="I14" s="79"/>
      <c r="J14" s="77"/>
      <c r="K14" s="77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74" t="s">
        <v>2</v>
      </c>
      <c r="B15" s="75"/>
      <c r="C15" s="76"/>
      <c r="D15" s="57"/>
      <c r="E15" s="77"/>
      <c r="F15" s="77"/>
      <c r="G15" s="78"/>
      <c r="H15" s="77"/>
      <c r="I15" s="77"/>
      <c r="J15" s="77"/>
      <c r="K15" s="77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74" t="s">
        <v>339</v>
      </c>
      <c r="B16" s="75"/>
      <c r="C16" s="76"/>
      <c r="D16" s="57"/>
      <c r="E16" s="77"/>
      <c r="F16" s="77"/>
      <c r="G16" s="78"/>
      <c r="H16" s="77"/>
      <c r="I16" s="77"/>
      <c r="J16" s="77"/>
      <c r="K16" s="77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77"/>
      <c r="B17" s="75"/>
      <c r="C17" s="76"/>
      <c r="D17" s="57"/>
      <c r="E17" s="77"/>
      <c r="F17" s="77"/>
      <c r="G17" s="78"/>
      <c r="H17" s="77"/>
      <c r="I17" s="77"/>
      <c r="J17" s="77"/>
      <c r="K17" s="77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77"/>
      <c r="B18" s="75"/>
      <c r="C18" s="76"/>
      <c r="D18" s="57"/>
      <c r="E18" s="77"/>
      <c r="F18" s="77"/>
      <c r="G18" s="78"/>
      <c r="H18" s="57"/>
      <c r="I18" s="77"/>
      <c r="J18" s="77"/>
      <c r="K18" s="77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77"/>
      <c r="B19" s="75"/>
      <c r="C19" s="80" t="s">
        <v>5</v>
      </c>
      <c r="D19" s="81"/>
      <c r="E19" s="74"/>
      <c r="F19" s="74"/>
      <c r="G19" s="82"/>
      <c r="H19" s="83" t="s">
        <v>5</v>
      </c>
      <c r="I19" s="77"/>
      <c r="J19" s="77"/>
      <c r="K19" s="77"/>
      <c r="L19" s="3"/>
      <c r="M19" s="3"/>
      <c r="AR19" s="7"/>
    </row>
    <row r="20" spans="1:255" ht="15" customHeight="1">
      <c r="A20" s="77"/>
      <c r="B20" s="84" t="s">
        <v>5</v>
      </c>
      <c r="C20" s="80" t="s">
        <v>4</v>
      </c>
      <c r="D20" s="85" t="s">
        <v>3</v>
      </c>
      <c r="E20" s="83" t="s">
        <v>3</v>
      </c>
      <c r="F20" s="83" t="s">
        <v>6</v>
      </c>
      <c r="G20" s="86" t="s">
        <v>6</v>
      </c>
      <c r="H20" s="83" t="s">
        <v>309</v>
      </c>
      <c r="I20" s="83" t="s">
        <v>309</v>
      </c>
      <c r="J20" s="83" t="s">
        <v>7</v>
      </c>
      <c r="K20" s="83" t="s">
        <v>7</v>
      </c>
      <c r="M20" s="3"/>
      <c r="AR20" s="7"/>
    </row>
    <row r="21" spans="1:255" ht="15.75">
      <c r="A21" s="77"/>
      <c r="B21" s="84" t="s">
        <v>333</v>
      </c>
      <c r="C21" s="80" t="s">
        <v>334</v>
      </c>
      <c r="D21" s="85" t="s">
        <v>334</v>
      </c>
      <c r="E21" s="85" t="s">
        <v>8</v>
      </c>
      <c r="F21" s="83" t="s">
        <v>9</v>
      </c>
      <c r="G21" s="86" t="s">
        <v>10</v>
      </c>
      <c r="H21" s="87">
        <v>2012</v>
      </c>
      <c r="I21" s="87">
        <v>2012</v>
      </c>
      <c r="J21" s="85" t="s">
        <v>11</v>
      </c>
      <c r="K21" s="85" t="s">
        <v>11</v>
      </c>
      <c r="M21" s="9"/>
      <c r="AR21" s="7"/>
    </row>
    <row r="22" spans="1:255" ht="15.75">
      <c r="A22" s="77" t="s">
        <v>12</v>
      </c>
      <c r="B22" s="88" t="s">
        <v>4</v>
      </c>
      <c r="C22" s="89">
        <v>41243</v>
      </c>
      <c r="D22" s="89">
        <v>41243</v>
      </c>
      <c r="E22" s="90" t="s">
        <v>4</v>
      </c>
      <c r="F22" s="89">
        <v>41243</v>
      </c>
      <c r="G22" s="89">
        <v>41243</v>
      </c>
      <c r="H22" s="90" t="s">
        <v>4</v>
      </c>
      <c r="I22" s="90" t="s">
        <v>3</v>
      </c>
      <c r="J22" s="90" t="s">
        <v>13</v>
      </c>
      <c r="K22" s="90" t="s">
        <v>10</v>
      </c>
      <c r="M22" s="9"/>
      <c r="AR22" s="7"/>
    </row>
    <row r="23" spans="1:255">
      <c r="A23" s="77"/>
      <c r="B23" s="91" t="s">
        <v>14</v>
      </c>
      <c r="C23" s="92"/>
      <c r="D23" s="93"/>
      <c r="E23" s="93"/>
      <c r="F23" s="94"/>
      <c r="G23" s="95"/>
      <c r="H23" s="93"/>
      <c r="I23" s="93"/>
      <c r="J23" s="93"/>
      <c r="K23" s="93"/>
      <c r="M23" s="3"/>
    </row>
    <row r="24" spans="1:255">
      <c r="A24" s="77" t="s">
        <v>15</v>
      </c>
      <c r="B24" s="57">
        <v>1886900000</v>
      </c>
      <c r="C24" s="57">
        <v>667479629</v>
      </c>
      <c r="D24" s="57">
        <v>669850636.94000006</v>
      </c>
      <c r="E24" s="96">
        <v>0.35500060254385502</v>
      </c>
      <c r="F24" s="77">
        <v>2371007.9400000572</v>
      </c>
      <c r="G24" s="96">
        <v>3.5521802269115501E-3</v>
      </c>
      <c r="H24" s="57">
        <v>149596107</v>
      </c>
      <c r="I24" s="57">
        <v>154929466.99000001</v>
      </c>
      <c r="J24" s="57">
        <v>5333359.9900000095</v>
      </c>
      <c r="K24" s="96">
        <v>3.5651729827434676E-2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77"/>
      <c r="B25" s="57"/>
      <c r="C25" s="77"/>
      <c r="D25" s="57"/>
      <c r="E25" s="77"/>
      <c r="F25" s="77"/>
      <c r="G25" s="96"/>
      <c r="H25" s="77"/>
      <c r="I25" s="57"/>
      <c r="J25" s="77"/>
      <c r="K25" s="77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77" t="s">
        <v>16</v>
      </c>
      <c r="B26" s="57">
        <v>1480000000</v>
      </c>
      <c r="C26" s="57">
        <v>614274480</v>
      </c>
      <c r="D26" s="77">
        <v>650706956.37</v>
      </c>
      <c r="E26" s="96">
        <v>0.43966686241216218</v>
      </c>
      <c r="F26" s="77">
        <v>36432476.370000005</v>
      </c>
      <c r="G26" s="96">
        <v>5.9309767141880944E-2</v>
      </c>
      <c r="H26" s="77">
        <v>110600655</v>
      </c>
      <c r="I26" s="77">
        <v>118245368.94</v>
      </c>
      <c r="J26" s="77">
        <v>7644713.9399999976</v>
      </c>
      <c r="K26" s="96">
        <v>6.911996985912966E-2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77"/>
      <c r="B27" s="57"/>
      <c r="C27" s="97"/>
      <c r="D27" s="57"/>
      <c r="E27" s="77"/>
      <c r="F27" s="77"/>
      <c r="G27" s="96"/>
      <c r="H27" s="77"/>
      <c r="I27" s="77"/>
      <c r="J27" s="77"/>
      <c r="K27" s="77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77" t="s">
        <v>17</v>
      </c>
      <c r="B28" s="57">
        <v>463000000</v>
      </c>
      <c r="C28" s="57">
        <v>104478469</v>
      </c>
      <c r="D28" s="77">
        <v>90350342.99000001</v>
      </c>
      <c r="E28" s="96">
        <v>0.19514112956803459</v>
      </c>
      <c r="F28" s="77">
        <v>-14128126.00999999</v>
      </c>
      <c r="G28" s="96">
        <v>-0.13522523966158032</v>
      </c>
      <c r="H28" s="77">
        <v>7290933</v>
      </c>
      <c r="I28" s="77">
        <v>0</v>
      </c>
      <c r="J28" s="77">
        <v>-7290933</v>
      </c>
      <c r="K28" s="96">
        <v>-1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77"/>
      <c r="B29" s="57"/>
      <c r="C29" s="97"/>
      <c r="D29" s="57"/>
      <c r="E29" s="77"/>
      <c r="F29" s="77"/>
      <c r="G29" s="96"/>
      <c r="H29" s="77"/>
      <c r="I29" s="77"/>
      <c r="J29" s="77"/>
      <c r="K29" s="77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77" t="s">
        <v>18</v>
      </c>
      <c r="B30" s="57">
        <v>214000000</v>
      </c>
      <c r="C30" s="57">
        <v>78336094</v>
      </c>
      <c r="D30" s="77">
        <v>82199412.079999998</v>
      </c>
      <c r="E30" s="96">
        <v>0.38410940224299067</v>
      </c>
      <c r="F30" s="77">
        <v>3863318.0799999982</v>
      </c>
      <c r="G30" s="96">
        <v>4.9317216148152578E-2</v>
      </c>
      <c r="H30" s="77">
        <v>16350129</v>
      </c>
      <c r="I30" s="77">
        <v>18964148.23</v>
      </c>
      <c r="J30" s="77">
        <v>2614019.2300000004</v>
      </c>
      <c r="K30" s="96">
        <v>0.15987759056824569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77"/>
      <c r="B31" s="57"/>
      <c r="C31" s="97"/>
      <c r="D31" s="57"/>
      <c r="E31" s="77"/>
      <c r="F31" s="77"/>
      <c r="G31" s="96"/>
      <c r="H31" s="77"/>
      <c r="I31" s="77"/>
      <c r="J31" s="77"/>
      <c r="K31" s="77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77" t="s">
        <v>19</v>
      </c>
      <c r="B32" s="57">
        <v>181800000</v>
      </c>
      <c r="C32" s="57">
        <v>63779865</v>
      </c>
      <c r="D32" s="77">
        <v>68324582.829999983</v>
      </c>
      <c r="E32" s="96">
        <v>0.37582278784378431</v>
      </c>
      <c r="F32" s="77">
        <v>4544717.8299999833</v>
      </c>
      <c r="G32" s="96">
        <v>7.12563099655351E-2</v>
      </c>
      <c r="H32" s="77">
        <v>250313</v>
      </c>
      <c r="I32" s="77">
        <v>0</v>
      </c>
      <c r="J32" s="77">
        <v>-250313</v>
      </c>
      <c r="K32" s="96">
        <v>-1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77"/>
      <c r="B33" s="57"/>
      <c r="C33" s="97"/>
      <c r="D33" s="57"/>
      <c r="E33" s="77"/>
      <c r="F33" s="77"/>
      <c r="G33" s="96"/>
      <c r="H33" s="77"/>
      <c r="I33" s="77"/>
      <c r="J33" s="77"/>
      <c r="K33" s="77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77" t="s">
        <v>20</v>
      </c>
      <c r="B34" s="57">
        <v>156000000</v>
      </c>
      <c r="C34" s="57">
        <v>65009737</v>
      </c>
      <c r="D34" s="77">
        <v>64388636.590000004</v>
      </c>
      <c r="E34" s="96">
        <v>0.41274767044871796</v>
      </c>
      <c r="F34" s="77">
        <v>-621100.40999999642</v>
      </c>
      <c r="G34" s="96">
        <v>-9.5539597399078302E-3</v>
      </c>
      <c r="H34" s="77">
        <v>12194914</v>
      </c>
      <c r="I34" s="77">
        <v>11515068.92</v>
      </c>
      <c r="J34" s="77">
        <v>-679845.08000000007</v>
      </c>
      <c r="K34" s="96">
        <v>-5.5748247179110907E-2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77"/>
      <c r="B35" s="57"/>
      <c r="C35" s="97"/>
      <c r="D35" s="57"/>
      <c r="E35" s="77"/>
      <c r="F35" s="77"/>
      <c r="G35" s="96"/>
      <c r="H35" s="77"/>
      <c r="I35" s="77"/>
      <c r="J35" s="77"/>
      <c r="K35" s="77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77" t="s">
        <v>21</v>
      </c>
      <c r="B36" s="57">
        <v>65000000</v>
      </c>
      <c r="C36" s="57">
        <v>24693864</v>
      </c>
      <c r="D36" s="77">
        <v>27147349.91</v>
      </c>
      <c r="E36" s="96">
        <v>0.4176515370769231</v>
      </c>
      <c r="F36" s="77">
        <v>2453485.91</v>
      </c>
      <c r="G36" s="96">
        <v>9.9356095506154901E-2</v>
      </c>
      <c r="H36" s="77">
        <v>5551702</v>
      </c>
      <c r="I36" s="77">
        <v>6575877.8600000003</v>
      </c>
      <c r="J36" s="77">
        <v>1024175.8600000003</v>
      </c>
      <c r="K36" s="96">
        <v>0.18447961724170359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77"/>
      <c r="B37" s="57"/>
      <c r="C37" s="97"/>
      <c r="D37" s="57"/>
      <c r="E37" s="77"/>
      <c r="F37" s="77"/>
      <c r="G37" s="96"/>
      <c r="H37" s="77"/>
      <c r="I37" s="77"/>
      <c r="J37" s="77"/>
      <c r="K37" s="77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77" t="s">
        <v>22</v>
      </c>
      <c r="B38" s="57">
        <v>31000000</v>
      </c>
      <c r="C38" s="57">
        <v>13351021</v>
      </c>
      <c r="D38" s="77">
        <v>13370785.9</v>
      </c>
      <c r="E38" s="96">
        <v>0.43131567419354838</v>
      </c>
      <c r="F38" s="77">
        <v>19764.900000000373</v>
      </c>
      <c r="G38" s="96">
        <v>1.4804036335498516E-3</v>
      </c>
      <c r="H38" s="77">
        <v>2378628</v>
      </c>
      <c r="I38" s="77">
        <v>2755628.94</v>
      </c>
      <c r="J38" s="77">
        <v>377000.93999999994</v>
      </c>
      <c r="K38" s="96">
        <v>0.15849512407993177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77"/>
      <c r="B39" s="57"/>
      <c r="C39" s="97"/>
      <c r="D39" s="57"/>
      <c r="E39" s="77"/>
      <c r="F39" s="77"/>
      <c r="G39" s="96"/>
      <c r="H39" s="77"/>
      <c r="I39" s="77"/>
      <c r="J39" s="77"/>
      <c r="K39" s="77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77" t="s">
        <v>23</v>
      </c>
      <c r="B40" s="57">
        <v>76800000</v>
      </c>
      <c r="C40" s="57">
        <v>32000000</v>
      </c>
      <c r="D40" s="77">
        <v>32477964.190000001</v>
      </c>
      <c r="E40" s="96">
        <v>0.42289015872395835</v>
      </c>
      <c r="F40" s="77">
        <v>477964.19000000134</v>
      </c>
      <c r="G40" s="96">
        <v>1.4936380937500042E-2</v>
      </c>
      <c r="H40" s="77">
        <v>6400000</v>
      </c>
      <c r="I40" s="77">
        <v>6736814.7999999998</v>
      </c>
      <c r="J40" s="77">
        <v>336814.79999999981</v>
      </c>
      <c r="K40" s="96">
        <v>5.2627312499999968E-2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77"/>
      <c r="B41" s="57"/>
      <c r="C41" s="97"/>
      <c r="D41" s="57"/>
      <c r="E41" s="77"/>
      <c r="F41" s="77"/>
      <c r="G41" s="96"/>
      <c r="H41" s="77"/>
      <c r="I41" s="77"/>
      <c r="J41" s="77"/>
      <c r="K41" s="77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7" t="s">
        <v>24</v>
      </c>
      <c r="B42" s="57">
        <v>11200000</v>
      </c>
      <c r="C42" s="57">
        <v>4666665</v>
      </c>
      <c r="D42" s="77">
        <v>2767327.43</v>
      </c>
      <c r="E42" s="96">
        <v>0.24708280625000001</v>
      </c>
      <c r="F42" s="77">
        <v>-1899337.5699999998</v>
      </c>
      <c r="G42" s="96">
        <v>-0.40700105321466185</v>
      </c>
      <c r="H42" s="77">
        <v>933333</v>
      </c>
      <c r="I42" s="77">
        <v>407479.67</v>
      </c>
      <c r="J42" s="77">
        <v>-525853.33000000007</v>
      </c>
      <c r="K42" s="96">
        <v>-0.56341448336231559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77"/>
      <c r="B43" s="57"/>
      <c r="C43" s="97"/>
      <c r="D43" s="57"/>
      <c r="E43" s="77"/>
      <c r="F43" s="77"/>
      <c r="G43" s="96"/>
      <c r="H43" s="77"/>
      <c r="I43" s="77"/>
      <c r="J43" s="77"/>
      <c r="K43" s="77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77" t="s">
        <v>25</v>
      </c>
      <c r="B44" s="57">
        <v>0</v>
      </c>
      <c r="C44" s="57">
        <v>0</v>
      </c>
      <c r="D44" s="77">
        <v>1504680.97</v>
      </c>
      <c r="E44" s="96">
        <v>0</v>
      </c>
      <c r="F44" s="77">
        <v>1504680.97</v>
      </c>
      <c r="G44" s="96">
        <v>0</v>
      </c>
      <c r="H44" s="77">
        <v>0</v>
      </c>
      <c r="I44" s="77">
        <v>0</v>
      </c>
      <c r="J44" s="77">
        <v>0</v>
      </c>
      <c r="K44" s="96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77"/>
      <c r="B45" s="57"/>
      <c r="C45" s="97"/>
      <c r="D45" s="57"/>
      <c r="E45" s="77"/>
      <c r="F45" s="77"/>
      <c r="G45" s="96"/>
      <c r="H45" s="77"/>
      <c r="I45" s="77"/>
      <c r="J45" s="77"/>
      <c r="K45" s="77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77" t="s">
        <v>26</v>
      </c>
      <c r="B46" s="57">
        <v>3300000</v>
      </c>
      <c r="C46" s="57">
        <v>1241963</v>
      </c>
      <c r="D46" s="77">
        <v>2512531.5</v>
      </c>
      <c r="E46" s="96">
        <v>0.76137318181818181</v>
      </c>
      <c r="F46" s="77">
        <v>1270568.5</v>
      </c>
      <c r="G46" s="96">
        <v>1.0230324896957477</v>
      </c>
      <c r="H46" s="77">
        <v>142789</v>
      </c>
      <c r="I46" s="77">
        <v>511033.27</v>
      </c>
      <c r="J46" s="77">
        <v>368244.27</v>
      </c>
      <c r="K46" s="96">
        <v>2.5789400444011794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77"/>
      <c r="B47" s="57"/>
      <c r="C47" s="97"/>
      <c r="D47" s="57"/>
      <c r="E47" s="77"/>
      <c r="F47" s="77"/>
      <c r="G47" s="96"/>
      <c r="H47" s="77"/>
      <c r="I47" s="77"/>
      <c r="J47" s="77"/>
      <c r="K47" s="77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77" t="s">
        <v>27</v>
      </c>
      <c r="B48" s="57">
        <v>0</v>
      </c>
      <c r="C48" s="57">
        <v>0</v>
      </c>
      <c r="D48" s="77">
        <v>0</v>
      </c>
      <c r="E48" s="96">
        <v>0</v>
      </c>
      <c r="F48" s="77">
        <v>0</v>
      </c>
      <c r="G48" s="96">
        <v>0</v>
      </c>
      <c r="H48" s="77">
        <v>0</v>
      </c>
      <c r="I48" s="77">
        <v>0</v>
      </c>
      <c r="J48" s="77">
        <v>0</v>
      </c>
      <c r="K48" s="96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77"/>
      <c r="B49" s="57"/>
      <c r="C49" s="97"/>
      <c r="D49" s="57"/>
      <c r="E49" s="77"/>
      <c r="F49" s="77"/>
      <c r="G49" s="96"/>
      <c r="H49" s="77"/>
      <c r="I49" s="77"/>
      <c r="J49" s="77"/>
      <c r="K49" s="77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77" t="s">
        <v>28</v>
      </c>
      <c r="B50" s="57">
        <v>8300000</v>
      </c>
      <c r="C50" s="57">
        <v>3981465</v>
      </c>
      <c r="D50" s="77">
        <v>4801131.330000001</v>
      </c>
      <c r="E50" s="96">
        <v>0.57844955783132546</v>
      </c>
      <c r="F50" s="77">
        <v>819666.33000000101</v>
      </c>
      <c r="G50" s="96">
        <v>0.20587053509198272</v>
      </c>
      <c r="H50" s="77">
        <v>267715</v>
      </c>
      <c r="I50" s="77">
        <v>198137.03</v>
      </c>
      <c r="J50" s="77">
        <v>-69577.97</v>
      </c>
      <c r="K50" s="96">
        <v>-0.25989567263694602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77"/>
      <c r="B51" s="57"/>
      <c r="C51" s="97"/>
      <c r="D51" s="57"/>
      <c r="E51" s="77"/>
      <c r="F51" s="77"/>
      <c r="G51" s="96"/>
      <c r="H51" s="77"/>
      <c r="I51" s="77"/>
      <c r="J51" s="77"/>
      <c r="K51" s="77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77" t="s">
        <v>29</v>
      </c>
      <c r="B52" s="57">
        <v>0</v>
      </c>
      <c r="C52" s="57">
        <v>0</v>
      </c>
      <c r="D52" s="77">
        <v>0</v>
      </c>
      <c r="E52" s="96">
        <v>0</v>
      </c>
      <c r="F52" s="77">
        <v>0</v>
      </c>
      <c r="G52" s="96">
        <v>0</v>
      </c>
      <c r="H52" s="77">
        <v>0</v>
      </c>
      <c r="I52" s="77">
        <v>0</v>
      </c>
      <c r="J52" s="77">
        <v>0</v>
      </c>
      <c r="K52" s="96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77"/>
      <c r="B53" s="57"/>
      <c r="C53" s="97"/>
      <c r="D53" s="57"/>
      <c r="E53" s="96"/>
      <c r="F53" s="77"/>
      <c r="G53" s="96"/>
      <c r="H53" s="77"/>
      <c r="I53" s="77"/>
      <c r="J53" s="77"/>
      <c r="K53" s="77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77" t="s">
        <v>204</v>
      </c>
      <c r="B54" s="57">
        <v>4300000</v>
      </c>
      <c r="C54" s="57">
        <v>1986137</v>
      </c>
      <c r="D54" s="77">
        <v>2086780.79</v>
      </c>
      <c r="E54" s="96">
        <v>0.48529785813953491</v>
      </c>
      <c r="F54" s="77">
        <v>100643.79000000004</v>
      </c>
      <c r="G54" s="96">
        <v>5.0673135841082483E-2</v>
      </c>
      <c r="H54" s="77">
        <v>795188</v>
      </c>
      <c r="I54" s="77">
        <v>739198.43</v>
      </c>
      <c r="J54" s="77">
        <v>-55989.569999999949</v>
      </c>
      <c r="K54" s="96">
        <v>-7.0410481546502146E-2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77"/>
      <c r="B55" s="57"/>
      <c r="C55" s="97"/>
      <c r="D55" s="98"/>
      <c r="E55" s="77"/>
      <c r="F55" s="77"/>
      <c r="G55" s="96"/>
      <c r="H55" s="77"/>
      <c r="I55" s="77"/>
      <c r="J55" s="77"/>
      <c r="K55" s="77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77" t="s">
        <v>30</v>
      </c>
      <c r="B56" s="57">
        <v>1200000</v>
      </c>
      <c r="C56" s="57">
        <v>0</v>
      </c>
      <c r="D56" s="77">
        <v>0</v>
      </c>
      <c r="E56" s="96">
        <v>0</v>
      </c>
      <c r="F56" s="77">
        <v>0</v>
      </c>
      <c r="G56" s="96">
        <v>0</v>
      </c>
      <c r="H56" s="77">
        <v>0</v>
      </c>
      <c r="I56" s="77">
        <v>0</v>
      </c>
      <c r="J56" s="77">
        <v>0</v>
      </c>
      <c r="K56" s="96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77"/>
      <c r="B57" s="57"/>
      <c r="C57" s="77"/>
      <c r="D57" s="57"/>
      <c r="E57" s="77"/>
      <c r="F57" s="77"/>
      <c r="G57" s="96"/>
      <c r="H57" s="77"/>
      <c r="I57" s="77"/>
      <c r="J57" s="77"/>
      <c r="K57" s="77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77" t="s">
        <v>31</v>
      </c>
      <c r="B58" s="99">
        <v>145200000</v>
      </c>
      <c r="C58" s="99">
        <v>61430769</v>
      </c>
      <c r="D58" s="99">
        <v>57481986.689999998</v>
      </c>
      <c r="E58" s="100">
        <v>0.39588145103305783</v>
      </c>
      <c r="F58" s="99">
        <v>-3948782.3100000024</v>
      </c>
      <c r="G58" s="100">
        <v>-6.428020313403536E-2</v>
      </c>
      <c r="H58" s="99">
        <v>11169231</v>
      </c>
      <c r="I58" s="99">
        <v>11440493.989999998</v>
      </c>
      <c r="J58" s="99">
        <v>271262.98999999836</v>
      </c>
      <c r="K58" s="100">
        <v>2.4286630834298113E-2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77" t="s">
        <v>0</v>
      </c>
      <c r="B59" s="75"/>
      <c r="C59" s="76"/>
      <c r="D59" s="57"/>
      <c r="E59" s="77"/>
      <c r="F59" s="77"/>
      <c r="G59" s="96"/>
      <c r="H59" s="57"/>
      <c r="I59" s="77"/>
      <c r="J59" s="77"/>
      <c r="K59" s="77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77" t="s">
        <v>205</v>
      </c>
      <c r="B60" s="77">
        <v>4728000000</v>
      </c>
      <c r="C60" s="77">
        <v>1736710158</v>
      </c>
      <c r="D60" s="101">
        <v>1769971106.51</v>
      </c>
      <c r="E60" s="96">
        <v>0.37435937108925549</v>
      </c>
      <c r="F60" s="77">
        <v>33260948.51000005</v>
      </c>
      <c r="G60" s="96">
        <v>1.9151698029050195E-2</v>
      </c>
      <c r="H60" s="77">
        <v>323921637</v>
      </c>
      <c r="I60" s="77">
        <v>333018717.07000005</v>
      </c>
      <c r="J60" s="77">
        <v>9097080.070000004</v>
      </c>
      <c r="K60" s="96">
        <v>2.8084200099297487E-2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77"/>
      <c r="B61" s="57"/>
      <c r="C61" s="77"/>
      <c r="D61" s="57"/>
      <c r="E61" s="96"/>
      <c r="F61" s="77"/>
      <c r="G61" s="96"/>
      <c r="H61" s="57"/>
      <c r="I61" s="77"/>
      <c r="J61" s="57"/>
      <c r="K61" s="96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77" t="s">
        <v>206</v>
      </c>
      <c r="B62" s="102">
        <v>0</v>
      </c>
      <c r="C62" s="102">
        <v>0</v>
      </c>
      <c r="D62" s="102">
        <v>0</v>
      </c>
      <c r="E62" s="103">
        <v>0</v>
      </c>
      <c r="F62" s="102">
        <v>0</v>
      </c>
      <c r="G62" s="103">
        <v>0</v>
      </c>
      <c r="H62" s="102">
        <v>0</v>
      </c>
      <c r="I62" s="102">
        <v>0</v>
      </c>
      <c r="J62" s="102">
        <v>0</v>
      </c>
      <c r="K62" s="103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77"/>
      <c r="B63" s="77"/>
      <c r="C63" s="76"/>
      <c r="D63" s="57"/>
      <c r="E63" s="77"/>
      <c r="F63" s="77"/>
      <c r="G63" s="96"/>
      <c r="H63" s="57"/>
      <c r="I63" s="77"/>
      <c r="J63" s="77"/>
      <c r="K63" s="77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77" t="s">
        <v>32</v>
      </c>
      <c r="B64" s="104">
        <v>4728000000</v>
      </c>
      <c r="C64" s="104">
        <v>1736710158</v>
      </c>
      <c r="D64" s="104">
        <v>1769971106.51</v>
      </c>
      <c r="E64" s="105">
        <v>0.37435937108925549</v>
      </c>
      <c r="F64" s="106">
        <v>33260948.50999999</v>
      </c>
      <c r="G64" s="105">
        <v>1.915169802905016E-2</v>
      </c>
      <c r="H64" s="104">
        <v>323921637</v>
      </c>
      <c r="I64" s="104">
        <v>333018717.07000005</v>
      </c>
      <c r="J64" s="104">
        <v>9097080.070000004</v>
      </c>
      <c r="K64" s="105">
        <v>2.8084200099297487E-2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77"/>
      <c r="B65" s="77"/>
      <c r="C65" s="76"/>
      <c r="D65" s="57"/>
      <c r="E65" s="77"/>
      <c r="F65" s="77"/>
      <c r="G65" s="78"/>
      <c r="H65" s="77"/>
      <c r="I65" s="77"/>
      <c r="J65" s="77"/>
      <c r="K65" s="77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77" t="s">
        <v>33</v>
      </c>
      <c r="B66" s="75"/>
      <c r="C66" s="76" t="s">
        <v>0</v>
      </c>
      <c r="D66" s="57" t="s">
        <v>0</v>
      </c>
      <c r="E66" s="77" t="s">
        <v>0</v>
      </c>
      <c r="F66" s="77" t="s">
        <v>0</v>
      </c>
      <c r="G66" s="78" t="s">
        <v>0</v>
      </c>
      <c r="H66" s="77" t="s">
        <v>0</v>
      </c>
      <c r="I66" s="77"/>
      <c r="J66" s="77" t="s">
        <v>0</v>
      </c>
      <c r="K66" s="77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77"/>
      <c r="B67" s="75"/>
      <c r="C67" s="76"/>
      <c r="D67" s="57"/>
      <c r="E67" s="77"/>
      <c r="F67" s="77"/>
      <c r="G67" s="78"/>
      <c r="H67" s="77"/>
      <c r="I67" s="77"/>
      <c r="J67" s="77"/>
      <c r="K67" s="77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77"/>
      <c r="B68" s="75"/>
      <c r="C68" s="76"/>
      <c r="D68" s="57"/>
      <c r="E68" s="77"/>
      <c r="F68" s="77"/>
      <c r="G68" s="78"/>
      <c r="H68" s="77"/>
      <c r="I68" s="77"/>
      <c r="J68" s="77"/>
      <c r="K68" s="77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74" t="s">
        <v>284</v>
      </c>
      <c r="B69" s="75"/>
      <c r="C69" s="76"/>
      <c r="D69" s="57"/>
      <c r="E69" s="77"/>
      <c r="F69" s="77"/>
      <c r="G69" s="78"/>
      <c r="H69" s="79"/>
      <c r="I69" s="77"/>
      <c r="J69" s="77"/>
      <c r="K69" s="77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74" t="s">
        <v>34</v>
      </c>
      <c r="B70" s="75"/>
      <c r="C70" s="76"/>
      <c r="D70" s="57"/>
      <c r="E70" s="77"/>
      <c r="F70" s="77"/>
      <c r="G70" s="78"/>
      <c r="H70" s="77"/>
      <c r="I70" s="77"/>
      <c r="J70" s="77"/>
      <c r="K70" s="77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74" t="s">
        <v>340</v>
      </c>
      <c r="B71" s="75"/>
      <c r="C71" s="76"/>
      <c r="D71" s="57"/>
      <c r="E71" s="77"/>
      <c r="F71" s="77"/>
      <c r="G71" s="78"/>
      <c r="H71" s="77"/>
      <c r="I71" s="77"/>
      <c r="J71" s="77"/>
      <c r="K71" s="77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77"/>
      <c r="B72" s="75"/>
      <c r="C72" s="76"/>
      <c r="D72" s="57"/>
      <c r="E72" s="77"/>
      <c r="F72" s="77"/>
      <c r="G72" s="78"/>
      <c r="H72" s="77"/>
      <c r="I72" s="77"/>
      <c r="J72" s="77"/>
      <c r="K72" s="77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77"/>
      <c r="B73" s="75"/>
      <c r="C73" s="76"/>
      <c r="D73" s="57"/>
      <c r="E73" s="77"/>
      <c r="F73" s="77"/>
      <c r="G73" s="78"/>
      <c r="H73" s="77"/>
      <c r="I73" s="77"/>
      <c r="J73" s="77"/>
      <c r="K73" s="77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77"/>
      <c r="B74" s="84" t="s">
        <v>309</v>
      </c>
      <c r="C74" s="80" t="s">
        <v>309</v>
      </c>
      <c r="D74" s="85" t="s">
        <v>35</v>
      </c>
      <c r="E74" s="83" t="s">
        <v>35</v>
      </c>
      <c r="F74" s="86" t="s">
        <v>335</v>
      </c>
      <c r="G74" s="86" t="s">
        <v>327</v>
      </c>
      <c r="H74" s="83" t="s">
        <v>6</v>
      </c>
      <c r="I74" s="83" t="s">
        <v>6</v>
      </c>
      <c r="J74" s="77" t="s">
        <v>36</v>
      </c>
      <c r="K74" s="77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77"/>
      <c r="B75" s="107">
        <v>2012</v>
      </c>
      <c r="C75" s="87">
        <v>2011</v>
      </c>
      <c r="D75" s="85" t="s">
        <v>11</v>
      </c>
      <c r="E75" s="83" t="s">
        <v>11</v>
      </c>
      <c r="F75" s="83" t="s">
        <v>37</v>
      </c>
      <c r="G75" s="86" t="s">
        <v>37</v>
      </c>
      <c r="H75" s="83" t="s">
        <v>38</v>
      </c>
      <c r="I75" s="83" t="s">
        <v>38</v>
      </c>
      <c r="J75" s="77" t="s">
        <v>14</v>
      </c>
      <c r="K75" s="77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77" t="s">
        <v>12</v>
      </c>
      <c r="B76" s="88" t="s">
        <v>3</v>
      </c>
      <c r="C76" s="108" t="s">
        <v>3</v>
      </c>
      <c r="D76" s="109" t="s">
        <v>13</v>
      </c>
      <c r="E76" s="90" t="s">
        <v>10</v>
      </c>
      <c r="F76" s="89">
        <v>41243</v>
      </c>
      <c r="G76" s="89">
        <v>40877</v>
      </c>
      <c r="H76" s="90" t="s">
        <v>13</v>
      </c>
      <c r="I76" s="90" t="s">
        <v>10</v>
      </c>
      <c r="J76" s="77"/>
      <c r="K76" s="77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77"/>
      <c r="B77" s="75"/>
      <c r="C77" s="76"/>
      <c r="D77" s="57"/>
      <c r="E77" s="57"/>
      <c r="F77" s="77"/>
      <c r="G77" s="78"/>
      <c r="H77" s="57"/>
      <c r="I77" s="57"/>
      <c r="J77" s="77"/>
      <c r="K77" s="77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77" t="s">
        <v>15</v>
      </c>
      <c r="B78" s="57">
        <v>154929466.99000001</v>
      </c>
      <c r="C78" s="57">
        <v>146325462</v>
      </c>
      <c r="D78" s="57">
        <v>8604004.9900000095</v>
      </c>
      <c r="E78" s="96">
        <v>5.8800463517415781E-2</v>
      </c>
      <c r="F78" s="110">
        <v>669850636.94000006</v>
      </c>
      <c r="G78" s="57">
        <v>654193277</v>
      </c>
      <c r="H78" s="57">
        <v>15657359.940000057</v>
      </c>
      <c r="I78" s="96">
        <v>2.3933844156579519E-2</v>
      </c>
      <c r="J78" s="77"/>
      <c r="K78" s="77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77"/>
      <c r="B79" s="77"/>
      <c r="C79" s="57"/>
      <c r="D79" s="57"/>
      <c r="E79" s="77"/>
      <c r="F79" s="77"/>
      <c r="G79" s="98"/>
      <c r="H79" s="77"/>
      <c r="I79" s="77"/>
      <c r="J79" s="77"/>
      <c r="K79" s="77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77" t="s">
        <v>16</v>
      </c>
      <c r="B80" s="77">
        <v>118245368.94</v>
      </c>
      <c r="C80" s="77">
        <v>105109619</v>
      </c>
      <c r="D80" s="98">
        <v>13135749.939999998</v>
      </c>
      <c r="E80" s="96">
        <v>0.12497191089618541</v>
      </c>
      <c r="F80" s="77">
        <v>650706956.37</v>
      </c>
      <c r="G80" s="98">
        <v>616437219</v>
      </c>
      <c r="H80" s="77">
        <v>34269737.370000005</v>
      </c>
      <c r="I80" s="96">
        <v>5.5593232066021639E-2</v>
      </c>
      <c r="J80" s="77"/>
      <c r="K80" s="77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77"/>
      <c r="B81" s="77"/>
      <c r="C81" s="57"/>
      <c r="D81" s="98"/>
      <c r="E81" s="77"/>
      <c r="F81" s="77"/>
      <c r="G81" s="98"/>
      <c r="H81" s="77"/>
      <c r="I81" s="77"/>
      <c r="J81" s="77"/>
      <c r="K81" s="77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77" t="s">
        <v>17</v>
      </c>
      <c r="B82" s="77">
        <v>0</v>
      </c>
      <c r="C82" s="77">
        <v>9709623</v>
      </c>
      <c r="D82" s="98">
        <v>-9709623</v>
      </c>
      <c r="E82" s="96">
        <v>-1</v>
      </c>
      <c r="F82" s="77">
        <v>90350342.99000001</v>
      </c>
      <c r="G82" s="98">
        <v>109613478</v>
      </c>
      <c r="H82" s="77">
        <v>-19263135.00999999</v>
      </c>
      <c r="I82" s="96">
        <v>-0.17573691996161267</v>
      </c>
      <c r="J82" s="77"/>
      <c r="K82" s="77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77"/>
      <c r="B83" s="77"/>
      <c r="C83" s="57"/>
      <c r="D83" s="98"/>
      <c r="E83" s="77"/>
      <c r="F83" s="77"/>
      <c r="G83" s="98"/>
      <c r="H83" s="77"/>
      <c r="I83" s="77"/>
      <c r="J83" s="77"/>
      <c r="K83" s="77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77" t="s">
        <v>18</v>
      </c>
      <c r="B84" s="77">
        <v>18964148.23</v>
      </c>
      <c r="C84" s="77">
        <v>16201737</v>
      </c>
      <c r="D84" s="98">
        <v>2762411.2300000004</v>
      </c>
      <c r="E84" s="96">
        <v>0.17050093023976381</v>
      </c>
      <c r="F84" s="77">
        <v>82199412.079999998</v>
      </c>
      <c r="G84" s="98">
        <v>78710361</v>
      </c>
      <c r="H84" s="77">
        <v>3489051.0799999982</v>
      </c>
      <c r="I84" s="96">
        <v>4.4327723004599077E-2</v>
      </c>
      <c r="J84" s="77"/>
      <c r="K84" s="77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77"/>
      <c r="B85" s="77"/>
      <c r="C85" s="57"/>
      <c r="D85" s="98"/>
      <c r="E85" s="77"/>
      <c r="F85" s="77"/>
      <c r="G85" s="98"/>
      <c r="H85" s="77"/>
      <c r="I85" s="96"/>
      <c r="J85" s="77"/>
      <c r="K85" s="77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77" t="s">
        <v>19</v>
      </c>
      <c r="B86" s="77">
        <v>0</v>
      </c>
      <c r="C86" s="77">
        <v>2475394</v>
      </c>
      <c r="D86" s="98">
        <v>-2475394</v>
      </c>
      <c r="E86" s="96">
        <v>-1</v>
      </c>
      <c r="F86" s="77">
        <v>68324582.829999983</v>
      </c>
      <c r="G86" s="98">
        <v>61451676</v>
      </c>
      <c r="H86" s="77">
        <v>6872906.8299999833</v>
      </c>
      <c r="I86" s="96">
        <v>0.11184246349928655</v>
      </c>
      <c r="J86" s="77"/>
      <c r="K86" s="77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77"/>
      <c r="B87" s="77"/>
      <c r="C87" s="57"/>
      <c r="D87" s="98"/>
      <c r="E87" s="77"/>
      <c r="F87" s="77"/>
      <c r="G87" s="98"/>
      <c r="H87" s="77"/>
      <c r="I87" s="77"/>
      <c r="J87" s="77"/>
      <c r="K87" s="77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77" t="s">
        <v>20</v>
      </c>
      <c r="B88" s="77">
        <v>11515068.92</v>
      </c>
      <c r="C88" s="77">
        <v>12301064</v>
      </c>
      <c r="D88" s="98">
        <v>-785995.08000000007</v>
      </c>
      <c r="E88" s="96">
        <v>-6.3896511716384871E-2</v>
      </c>
      <c r="F88" s="77">
        <v>64388636.590000004</v>
      </c>
      <c r="G88" s="98">
        <v>65575609</v>
      </c>
      <c r="H88" s="77">
        <v>-1186972.4099999964</v>
      </c>
      <c r="I88" s="96">
        <v>-1.810082175523519E-2</v>
      </c>
      <c r="J88" s="77"/>
      <c r="K88" s="77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77"/>
      <c r="B89" s="77"/>
      <c r="C89" s="57"/>
      <c r="D89" s="98"/>
      <c r="E89" s="77"/>
      <c r="F89" s="77"/>
      <c r="G89" s="98"/>
      <c r="H89" s="77"/>
      <c r="I89" s="77"/>
      <c r="J89" s="77"/>
      <c r="K89" s="77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77" t="s">
        <v>21</v>
      </c>
      <c r="B90" s="77">
        <v>6575877.8600000003</v>
      </c>
      <c r="C90" s="77">
        <v>5794870</v>
      </c>
      <c r="D90" s="98">
        <v>781007.86000000034</v>
      </c>
      <c r="E90" s="96">
        <v>0.13477573439956381</v>
      </c>
      <c r="F90" s="77">
        <v>27147349.91</v>
      </c>
      <c r="G90" s="98">
        <v>25484513</v>
      </c>
      <c r="H90" s="77">
        <v>1662836.9100000001</v>
      </c>
      <c r="I90" s="96">
        <v>6.5248918431362615E-2</v>
      </c>
      <c r="J90" s="77"/>
      <c r="K90" s="77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77"/>
      <c r="B91" s="77"/>
      <c r="C91" s="57"/>
      <c r="D91" s="98"/>
      <c r="E91" s="77"/>
      <c r="F91" s="77"/>
      <c r="G91" s="98"/>
      <c r="H91" s="77"/>
      <c r="I91" s="77"/>
      <c r="J91" s="77"/>
      <c r="K91" s="77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77" t="s">
        <v>22</v>
      </c>
      <c r="B92" s="77">
        <v>2755628.94</v>
      </c>
      <c r="C92" s="77">
        <v>2234062</v>
      </c>
      <c r="D92" s="98">
        <v>521566.93999999994</v>
      </c>
      <c r="E92" s="96">
        <v>0.23346126472765749</v>
      </c>
      <c r="F92" s="77">
        <v>13370785.9</v>
      </c>
      <c r="G92" s="98">
        <v>12851294</v>
      </c>
      <c r="H92" s="77">
        <v>519491.90000000037</v>
      </c>
      <c r="I92" s="96">
        <v>4.0423314570501648E-2</v>
      </c>
      <c r="J92" s="77"/>
      <c r="K92" s="77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77"/>
      <c r="B93" s="77"/>
      <c r="C93" s="57"/>
      <c r="D93" s="98"/>
      <c r="E93" s="77"/>
      <c r="F93" s="77"/>
      <c r="G93" s="98"/>
      <c r="H93" s="77"/>
      <c r="I93" s="77"/>
      <c r="J93" s="77"/>
      <c r="K93" s="77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77" t="s">
        <v>23</v>
      </c>
      <c r="B94" s="77">
        <v>6736814.7999999998</v>
      </c>
      <c r="C94" s="77">
        <v>5657702</v>
      </c>
      <c r="D94" s="98">
        <v>1079112.7999999998</v>
      </c>
      <c r="E94" s="96">
        <v>0.19073341084419076</v>
      </c>
      <c r="F94" s="77">
        <v>32477964.190000001</v>
      </c>
      <c r="G94" s="98">
        <v>31546417</v>
      </c>
      <c r="H94" s="77">
        <v>931547.19000000134</v>
      </c>
      <c r="I94" s="96">
        <v>2.952941343544661E-2</v>
      </c>
      <c r="J94" s="77"/>
      <c r="K94" s="77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77"/>
      <c r="B95" s="77"/>
      <c r="C95" s="57"/>
      <c r="D95" s="98"/>
      <c r="E95" s="77"/>
      <c r="F95" s="77"/>
      <c r="G95" s="98"/>
      <c r="H95" s="77"/>
      <c r="I95" s="77"/>
      <c r="J95" s="77"/>
      <c r="K95" s="77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77" t="s">
        <v>24</v>
      </c>
      <c r="B96" s="77">
        <v>407479.67</v>
      </c>
      <c r="C96" s="77">
        <v>933517</v>
      </c>
      <c r="D96" s="98">
        <v>-526037.33000000007</v>
      </c>
      <c r="E96" s="96">
        <v>-0.56350053614449447</v>
      </c>
      <c r="F96" s="77">
        <v>2767327.43</v>
      </c>
      <c r="G96" s="98">
        <v>5205356</v>
      </c>
      <c r="H96" s="77">
        <v>-2438028.5699999998</v>
      </c>
      <c r="I96" s="96">
        <v>-0.46836922777231754</v>
      </c>
      <c r="J96" s="77"/>
      <c r="K96" s="77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77"/>
      <c r="B97" s="77"/>
      <c r="C97" s="57"/>
      <c r="D97" s="98"/>
      <c r="E97" s="77"/>
      <c r="F97" s="77"/>
      <c r="G97" s="98"/>
      <c r="H97" s="77"/>
      <c r="I97" s="77"/>
      <c r="J97" s="77"/>
      <c r="K97" s="77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77" t="s">
        <v>25</v>
      </c>
      <c r="B98" s="77">
        <v>0</v>
      </c>
      <c r="C98" s="77">
        <v>10</v>
      </c>
      <c r="D98" s="98">
        <v>-10</v>
      </c>
      <c r="E98" s="96">
        <v>-1</v>
      </c>
      <c r="F98" s="77">
        <v>1504680.97</v>
      </c>
      <c r="G98" s="98">
        <v>2381084</v>
      </c>
      <c r="H98" s="77">
        <v>-876403.03</v>
      </c>
      <c r="I98" s="96">
        <v>-0.36806892574978456</v>
      </c>
      <c r="J98" s="77"/>
      <c r="K98" s="77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77"/>
      <c r="B99" s="77"/>
      <c r="C99" s="57"/>
      <c r="D99" s="98"/>
      <c r="E99" s="77"/>
      <c r="F99" s="77"/>
      <c r="G99" s="98"/>
      <c r="H99" s="77"/>
      <c r="I99" s="77"/>
      <c r="J99" s="77"/>
      <c r="K99" s="77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77" t="s">
        <v>26</v>
      </c>
      <c r="B100" s="77">
        <v>511033.27</v>
      </c>
      <c r="C100" s="77">
        <v>685896</v>
      </c>
      <c r="D100" s="98">
        <v>-174862.72999999998</v>
      </c>
      <c r="E100" s="96">
        <v>-0.25494058866067154</v>
      </c>
      <c r="F100" s="77">
        <v>2512531.5</v>
      </c>
      <c r="G100" s="98">
        <v>3990237</v>
      </c>
      <c r="H100" s="77">
        <v>-1477705.5</v>
      </c>
      <c r="I100" s="96">
        <v>-0.37033025857862578</v>
      </c>
      <c r="J100" s="77"/>
      <c r="K100" s="77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77"/>
      <c r="B101" s="77"/>
      <c r="C101" s="57"/>
      <c r="D101" s="98"/>
      <c r="E101" s="77"/>
      <c r="F101" s="77"/>
      <c r="G101" s="98"/>
      <c r="H101" s="77"/>
      <c r="I101" s="77"/>
      <c r="J101" s="77"/>
      <c r="K101" s="77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77" t="s">
        <v>27</v>
      </c>
      <c r="B102" s="77">
        <v>0</v>
      </c>
      <c r="C102" s="77">
        <v>0</v>
      </c>
      <c r="D102" s="98">
        <v>0</v>
      </c>
      <c r="E102" s="96">
        <v>0</v>
      </c>
      <c r="F102" s="77">
        <v>0</v>
      </c>
      <c r="G102" s="98">
        <v>0</v>
      </c>
      <c r="H102" s="77">
        <v>0</v>
      </c>
      <c r="I102" s="96">
        <v>0</v>
      </c>
      <c r="J102" s="77"/>
      <c r="K102" s="77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77"/>
      <c r="B103" s="77"/>
      <c r="C103" s="57"/>
      <c r="D103" s="98"/>
      <c r="E103" s="77"/>
      <c r="F103" s="77"/>
      <c r="G103" s="98"/>
      <c r="H103" s="77"/>
      <c r="I103" s="77"/>
      <c r="J103" s="77"/>
      <c r="K103" s="77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77" t="s">
        <v>28</v>
      </c>
      <c r="B104" s="77">
        <v>198137.03</v>
      </c>
      <c r="C104" s="77">
        <v>464080</v>
      </c>
      <c r="D104" s="98">
        <v>-265942.96999999997</v>
      </c>
      <c r="E104" s="96">
        <v>-0.57305415014652639</v>
      </c>
      <c r="F104" s="77">
        <v>4801131.330000001</v>
      </c>
      <c r="G104" s="98">
        <v>4161205</v>
      </c>
      <c r="H104" s="77">
        <v>639926.33000000101</v>
      </c>
      <c r="I104" s="96">
        <v>0.15378389913498638</v>
      </c>
      <c r="J104" s="77"/>
      <c r="K104" s="77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77"/>
      <c r="B105" s="77"/>
      <c r="C105" s="57"/>
      <c r="D105" s="98"/>
      <c r="E105" s="77"/>
      <c r="F105" s="77"/>
      <c r="G105" s="98"/>
      <c r="H105" s="77"/>
      <c r="I105" s="77"/>
      <c r="J105" s="77"/>
      <c r="K105" s="77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77" t="s">
        <v>29</v>
      </c>
      <c r="B106" s="77">
        <v>0</v>
      </c>
      <c r="C106" s="77">
        <v>0</v>
      </c>
      <c r="D106" s="98">
        <v>0</v>
      </c>
      <c r="E106" s="96">
        <v>0</v>
      </c>
      <c r="F106" s="77">
        <v>0</v>
      </c>
      <c r="G106" s="98">
        <v>0</v>
      </c>
      <c r="H106" s="77">
        <v>0</v>
      </c>
      <c r="I106" s="96">
        <v>0</v>
      </c>
      <c r="J106" s="77"/>
      <c r="K106" s="77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77"/>
      <c r="B107" s="77"/>
      <c r="C107" s="57"/>
      <c r="D107" s="98"/>
      <c r="E107" s="96"/>
      <c r="F107" s="77"/>
      <c r="G107" s="98"/>
      <c r="H107" s="77"/>
      <c r="I107" s="77"/>
      <c r="J107" s="77"/>
      <c r="K107" s="77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77" t="s">
        <v>204</v>
      </c>
      <c r="B108" s="77">
        <v>739198.43</v>
      </c>
      <c r="C108" s="77">
        <v>837944</v>
      </c>
      <c r="D108" s="98">
        <v>-98745.569999999949</v>
      </c>
      <c r="E108" s="96">
        <v>-0.11784268399797594</v>
      </c>
      <c r="F108" s="77">
        <v>2086780.79</v>
      </c>
      <c r="G108" s="98">
        <v>2120155</v>
      </c>
      <c r="H108" s="77">
        <v>-33374.209999999963</v>
      </c>
      <c r="I108" s="96">
        <v>-1.5741400982475319E-2</v>
      </c>
      <c r="J108" s="77"/>
      <c r="K108" s="77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77"/>
      <c r="B109" s="77"/>
      <c r="C109" s="98"/>
      <c r="D109" s="98"/>
      <c r="E109" s="77"/>
      <c r="F109" s="77"/>
      <c r="G109" s="98"/>
      <c r="H109" s="77"/>
      <c r="I109" s="77"/>
      <c r="J109" s="77"/>
      <c r="K109" s="77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77" t="s">
        <v>30</v>
      </c>
      <c r="B110" s="77">
        <v>0</v>
      </c>
      <c r="C110" s="77">
        <v>0</v>
      </c>
      <c r="D110" s="98">
        <v>0</v>
      </c>
      <c r="E110" s="96">
        <v>0</v>
      </c>
      <c r="F110" s="77">
        <v>0</v>
      </c>
      <c r="G110" s="98">
        <v>0</v>
      </c>
      <c r="H110" s="77">
        <v>0</v>
      </c>
      <c r="I110" s="96">
        <v>0</v>
      </c>
      <c r="J110" s="77"/>
      <c r="K110" s="77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77"/>
      <c r="B111" s="77"/>
      <c r="C111" s="57"/>
      <c r="D111" s="98"/>
      <c r="E111" s="77"/>
      <c r="F111" s="77"/>
      <c r="G111" s="98"/>
      <c r="H111" s="77"/>
      <c r="I111" s="77"/>
      <c r="J111" s="77"/>
      <c r="K111" s="77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77" t="s">
        <v>31</v>
      </c>
      <c r="B112" s="99">
        <v>11440493.989999998</v>
      </c>
      <c r="C112" s="99">
        <v>10956672</v>
      </c>
      <c r="D112" s="111">
        <v>483821.98999999836</v>
      </c>
      <c r="E112" s="100">
        <v>4.4157750638149827E-2</v>
      </c>
      <c r="F112" s="99">
        <v>57481986.689999998</v>
      </c>
      <c r="G112" s="111">
        <v>61814683</v>
      </c>
      <c r="H112" s="99">
        <v>-4332696.3100000024</v>
      </c>
      <c r="I112" s="100">
        <v>-7.0091701513700269E-2</v>
      </c>
      <c r="J112" s="77"/>
      <c r="K112" s="77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77"/>
      <c r="B113" s="77"/>
      <c r="C113" s="77"/>
      <c r="D113" s="57"/>
      <c r="E113" s="77"/>
      <c r="F113" s="77"/>
      <c r="G113" s="98"/>
      <c r="H113" s="77"/>
      <c r="I113" s="77"/>
      <c r="J113" s="77"/>
      <c r="K113" s="77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77" t="s">
        <v>205</v>
      </c>
      <c r="B114" s="77">
        <v>333018717.07000005</v>
      </c>
      <c r="C114" s="77">
        <v>319687652</v>
      </c>
      <c r="D114" s="98">
        <v>13331065.070000004</v>
      </c>
      <c r="E114" s="96">
        <v>4.1700281467236665E-2</v>
      </c>
      <c r="F114" s="77">
        <v>1769971106.51</v>
      </c>
      <c r="G114" s="98">
        <v>1735536564</v>
      </c>
      <c r="H114" s="77">
        <v>34434542.51000005</v>
      </c>
      <c r="I114" s="96">
        <v>1.9840862603687587E-2</v>
      </c>
      <c r="J114" s="77"/>
      <c r="K114" s="77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77"/>
      <c r="B115" s="57"/>
      <c r="C115" s="77"/>
      <c r="D115" s="57"/>
      <c r="E115" s="77"/>
      <c r="F115" s="77"/>
      <c r="G115" s="98"/>
      <c r="H115" s="77"/>
      <c r="I115" s="77"/>
      <c r="J115" s="77"/>
      <c r="K115" s="77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77" t="s">
        <v>206</v>
      </c>
      <c r="B116" s="77">
        <v>0</v>
      </c>
      <c r="C116" s="77">
        <v>0</v>
      </c>
      <c r="D116" s="57">
        <v>0</v>
      </c>
      <c r="E116" s="96">
        <v>0</v>
      </c>
      <c r="F116" s="77">
        <v>0</v>
      </c>
      <c r="G116" s="77">
        <v>0</v>
      </c>
      <c r="H116" s="77">
        <v>0</v>
      </c>
      <c r="I116" s="96">
        <v>0</v>
      </c>
      <c r="J116" s="77"/>
      <c r="K116" s="77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77"/>
      <c r="B117" s="77"/>
      <c r="C117" s="77"/>
      <c r="D117" s="57"/>
      <c r="E117" s="77"/>
      <c r="F117" s="77"/>
      <c r="G117" s="98"/>
      <c r="H117" s="77"/>
      <c r="I117" s="77"/>
      <c r="J117" s="77"/>
      <c r="K117" s="77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77" t="s">
        <v>32</v>
      </c>
      <c r="B118" s="104">
        <v>333018717.07000005</v>
      </c>
      <c r="C118" s="104">
        <v>319687652</v>
      </c>
      <c r="D118" s="104">
        <v>13331065.070000004</v>
      </c>
      <c r="E118" s="105">
        <v>4.1700281467236665E-2</v>
      </c>
      <c r="F118" s="112">
        <v>1769971106.51</v>
      </c>
      <c r="G118" s="112">
        <v>1735536564</v>
      </c>
      <c r="H118" s="104">
        <v>34434542.51000005</v>
      </c>
      <c r="I118" s="105">
        <v>1.9840862603687587E-2</v>
      </c>
      <c r="J118" s="77"/>
      <c r="K118" s="77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77"/>
      <c r="B119" s="75"/>
      <c r="C119" s="76"/>
      <c r="D119" s="57"/>
      <c r="E119" s="77"/>
      <c r="F119" s="77"/>
      <c r="G119" s="78"/>
      <c r="H119" s="77"/>
      <c r="I119" s="77"/>
      <c r="J119" s="77"/>
      <c r="K119" s="77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77" t="s">
        <v>33</v>
      </c>
      <c r="B120" s="75"/>
      <c r="C120" s="76"/>
      <c r="D120" s="57"/>
      <c r="E120" s="77"/>
      <c r="F120" s="77"/>
      <c r="G120" s="78"/>
      <c r="H120" s="77"/>
      <c r="I120" s="77"/>
      <c r="J120" s="77"/>
      <c r="K120" s="77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3"/>
      <c r="B121" s="69"/>
      <c r="C121" s="72"/>
      <c r="D121" s="70"/>
      <c r="E121" s="3"/>
      <c r="F121" s="12"/>
      <c r="G121" s="71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3"/>
      <c r="B122" s="69"/>
      <c r="C122" s="72"/>
      <c r="D122" s="70"/>
      <c r="E122" s="3"/>
      <c r="F122" s="12"/>
      <c r="G122" s="71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5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5" t="s">
        <v>286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4" t="s">
        <v>336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4" t="s">
        <v>328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15" t="s">
        <v>337</v>
      </c>
      <c r="E128" s="115" t="s">
        <v>329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342</v>
      </c>
      <c r="C129" s="54" t="s">
        <v>342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2012</v>
      </c>
      <c r="C130" s="30">
        <v>2011</v>
      </c>
      <c r="D130" s="116">
        <v>41455</v>
      </c>
      <c r="E130" s="49">
        <v>41090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13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154929469.58000001</v>
      </c>
      <c r="C133" s="20">
        <v>146325462.57999998</v>
      </c>
      <c r="D133" s="20">
        <v>669850640.06000006</v>
      </c>
      <c r="E133" s="20">
        <v>654193277.47000003</v>
      </c>
      <c r="F133" s="20">
        <v>15657362.590000033</v>
      </c>
      <c r="G133" s="21">
        <v>2.3900000000000032E-2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258</v>
      </c>
      <c r="B134" s="117">
        <v>1666666</v>
      </c>
      <c r="C134" s="44">
        <v>1666666</v>
      </c>
      <c r="D134" s="44">
        <v>8333330</v>
      </c>
      <c r="E134" s="44">
        <v>8333330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17">
        <v>32160609.919999998</v>
      </c>
      <c r="C135" s="44">
        <v>31278666.859999996</v>
      </c>
      <c r="D135" s="45">
        <v>162901991.53999999</v>
      </c>
      <c r="E135" s="45">
        <v>158426848.13</v>
      </c>
      <c r="F135" s="44">
        <v>4475143.4099999964</v>
      </c>
      <c r="G135" s="21">
        <v>2.8200000000000003E-2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259</v>
      </c>
      <c r="B136" s="117">
        <v>0</v>
      </c>
      <c r="C136" s="44">
        <v>0</v>
      </c>
      <c r="D136" s="45">
        <v>0</v>
      </c>
      <c r="E136" s="45">
        <v>0</v>
      </c>
      <c r="F136" s="44">
        <v>0</v>
      </c>
      <c r="G136" s="21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260</v>
      </c>
      <c r="B137" s="117">
        <v>525925</v>
      </c>
      <c r="C137" s="44">
        <v>139258.59</v>
      </c>
      <c r="D137" s="44">
        <v>2533177</v>
      </c>
      <c r="E137" s="44">
        <v>1572286.59</v>
      </c>
      <c r="F137" s="44">
        <v>960890.40999999992</v>
      </c>
      <c r="G137" s="21">
        <v>0.61109999999999998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261</v>
      </c>
      <c r="B138" s="117">
        <v>5022111.47</v>
      </c>
      <c r="C138" s="44">
        <v>4752484.58</v>
      </c>
      <c r="D138" s="44">
        <v>24905800.439999998</v>
      </c>
      <c r="E138" s="44">
        <v>24554707.160000004</v>
      </c>
      <c r="F138" s="44">
        <v>351093.27999999374</v>
      </c>
      <c r="G138" s="21">
        <v>1.4299999999999979E-2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262</v>
      </c>
      <c r="B139" s="117">
        <v>20108392.5</v>
      </c>
      <c r="C139" s="44">
        <v>19028814.02</v>
      </c>
      <c r="D139" s="44">
        <v>99722121.560000002</v>
      </c>
      <c r="E139" s="44">
        <v>98316353.919999987</v>
      </c>
      <c r="F139" s="44">
        <v>1405767.6400000155</v>
      </c>
      <c r="G139" s="21">
        <v>1.4299999999999979E-2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263</v>
      </c>
      <c r="B140" s="117">
        <v>25045</v>
      </c>
      <c r="C140" s="44">
        <v>0</v>
      </c>
      <c r="D140" s="44">
        <v>52639.28</v>
      </c>
      <c r="E140" s="44">
        <v>34211.440000000002</v>
      </c>
      <c r="F140" s="44">
        <v>18427.839999999997</v>
      </c>
      <c r="G140" s="21">
        <v>0.53859999999999997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264</v>
      </c>
      <c r="B141" s="117">
        <v>12555932.210000001</v>
      </c>
      <c r="C141" s="44">
        <v>11321547.380000001</v>
      </c>
      <c r="D141" s="44">
        <v>65875487.640000001</v>
      </c>
      <c r="E141" s="44">
        <v>57410734.690000005</v>
      </c>
      <c r="F141" s="44">
        <v>8464752.9499999955</v>
      </c>
      <c r="G141" s="21">
        <v>0.14739999999999998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265</v>
      </c>
      <c r="B142" s="117">
        <v>18858.91</v>
      </c>
      <c r="C142" s="44">
        <v>5473.26</v>
      </c>
      <c r="D142" s="44">
        <v>197431.47</v>
      </c>
      <c r="E142" s="44">
        <v>45971.159999999996</v>
      </c>
      <c r="F142" s="44">
        <v>151460.31</v>
      </c>
      <c r="G142" s="21">
        <v>3.2946999999999997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266</v>
      </c>
      <c r="B143" s="117">
        <v>729283.27</v>
      </c>
      <c r="C143" s="44">
        <v>847681.56</v>
      </c>
      <c r="D143" s="44">
        <v>3875920.68</v>
      </c>
      <c r="E143" s="44">
        <v>3809781.5100000002</v>
      </c>
      <c r="F143" s="44">
        <v>66139.169999999925</v>
      </c>
      <c r="G143" s="21">
        <v>1.7400000000000082E-2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267</v>
      </c>
      <c r="B144" s="117">
        <v>65115</v>
      </c>
      <c r="C144" s="44">
        <v>74847</v>
      </c>
      <c r="D144" s="44">
        <v>372584</v>
      </c>
      <c r="E144" s="44">
        <v>351933</v>
      </c>
      <c r="F144" s="44">
        <v>20651</v>
      </c>
      <c r="G144" s="21">
        <v>5.8699999999999974E-2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218</v>
      </c>
      <c r="B145" s="117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268</v>
      </c>
      <c r="B146" s="117">
        <v>150000</v>
      </c>
      <c r="C146" s="44">
        <v>150000</v>
      </c>
      <c r="D146" s="44">
        <v>750000</v>
      </c>
      <c r="E146" s="44">
        <v>750000</v>
      </c>
      <c r="F146" s="44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269</v>
      </c>
      <c r="B147" s="117">
        <v>234999</v>
      </c>
      <c r="C147" s="44">
        <v>229021</v>
      </c>
      <c r="D147" s="44">
        <v>1410467</v>
      </c>
      <c r="E147" s="44">
        <v>1417477</v>
      </c>
      <c r="F147" s="44">
        <v>-7010</v>
      </c>
      <c r="G147" s="21">
        <v>-4.9000000000000155E-3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297</v>
      </c>
      <c r="B148" s="117">
        <v>30811.200000000001</v>
      </c>
      <c r="C148" s="44">
        <v>26643.200000000001</v>
      </c>
      <c r="D148" s="44">
        <v>167484</v>
      </c>
      <c r="E148" s="44">
        <v>181528.8</v>
      </c>
      <c r="F148" s="44">
        <v>-14044.799999999988</v>
      </c>
      <c r="G148" s="21">
        <v>-7.7400000000000024E-2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18">
        <v>250000</v>
      </c>
      <c r="C149" s="41">
        <v>250000</v>
      </c>
      <c r="D149" s="41">
        <v>1250000</v>
      </c>
      <c r="E149" s="41">
        <v>1250000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270</v>
      </c>
      <c r="B150" s="50">
        <v>228473219.06</v>
      </c>
      <c r="C150" s="20">
        <v>216096566.02999997</v>
      </c>
      <c r="D150" s="20">
        <v>1042199074.6699998</v>
      </c>
      <c r="E150" s="20">
        <v>1010648440.87</v>
      </c>
      <c r="F150" s="20">
        <v>31550633.800000031</v>
      </c>
      <c r="G150" s="21">
        <v>3.1199999999999894E-2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19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13" t="s">
        <v>271</v>
      </c>
      <c r="B152" s="119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18964148.91</v>
      </c>
      <c r="C153" s="20">
        <v>16201737.289999999</v>
      </c>
      <c r="D153" s="20">
        <v>82199411.349999994</v>
      </c>
      <c r="E153" s="20">
        <v>78710359.349999994</v>
      </c>
      <c r="F153" s="20">
        <v>3489052</v>
      </c>
      <c r="G153" s="21">
        <v>4.4300000000000006E-2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272</v>
      </c>
      <c r="B154" s="117">
        <v>2381425.33</v>
      </c>
      <c r="C154" s="44">
        <v>3217218.35</v>
      </c>
      <c r="D154" s="44">
        <v>13543574.6</v>
      </c>
      <c r="E154" s="44">
        <v>12578097.809999999</v>
      </c>
      <c r="F154" s="44">
        <v>965476.79000000097</v>
      </c>
      <c r="G154" s="21">
        <v>7.6799999999999979E-2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261</v>
      </c>
      <c r="B155" s="117">
        <v>519427.64</v>
      </c>
      <c r="C155" s="44">
        <v>461018.83</v>
      </c>
      <c r="D155" s="44">
        <v>2492765.3199999998</v>
      </c>
      <c r="E155" s="44">
        <v>2416333.54</v>
      </c>
      <c r="F155" s="44">
        <v>76431.779999999795</v>
      </c>
      <c r="G155" s="21">
        <v>3.1600000000000072E-2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218</v>
      </c>
      <c r="B156" s="117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262</v>
      </c>
      <c r="B157" s="118">
        <v>2079773.6</v>
      </c>
      <c r="C157" s="41">
        <v>1845906.38</v>
      </c>
      <c r="D157" s="41">
        <v>9980961.9199999999</v>
      </c>
      <c r="E157" s="41">
        <v>9674931.2599999998</v>
      </c>
      <c r="F157" s="41">
        <v>306030.66000000015</v>
      </c>
      <c r="G157" s="22">
        <v>3.1600000000000072E-2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273</v>
      </c>
      <c r="B158" s="50">
        <v>23944775.480000004</v>
      </c>
      <c r="C158" s="20">
        <v>21725880.849999998</v>
      </c>
      <c r="D158" s="20">
        <v>108216713.18999998</v>
      </c>
      <c r="E158" s="20">
        <v>103379721.96000001</v>
      </c>
      <c r="F158" s="20">
        <v>4836991.2300000004</v>
      </c>
      <c r="G158" s="21">
        <v>4.6799999999999953E-2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19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13" t="s">
        <v>274</v>
      </c>
      <c r="B160" s="119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118245368.94</v>
      </c>
      <c r="C161" s="20">
        <v>105109620.12</v>
      </c>
      <c r="D161" s="20">
        <v>650706956.42000008</v>
      </c>
      <c r="E161" s="20">
        <v>616437219.77999997</v>
      </c>
      <c r="F161" s="20">
        <v>34269736.640000105</v>
      </c>
      <c r="G161" s="21">
        <v>5.5600000000000094E-2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275</v>
      </c>
      <c r="B162" s="120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276</v>
      </c>
      <c r="B163" s="120">
        <v>165424.10999999999</v>
      </c>
      <c r="C163" s="46">
        <v>873000</v>
      </c>
      <c r="D163" s="46">
        <v>-8290189.8899999997</v>
      </c>
      <c r="E163" s="46">
        <v>4365000</v>
      </c>
      <c r="F163" s="46">
        <v>-12655189.890000001</v>
      </c>
      <c r="G163" s="34">
        <v>-2.8992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296</v>
      </c>
      <c r="B164" s="120">
        <v>0</v>
      </c>
      <c r="C164" s="46">
        <v>20000</v>
      </c>
      <c r="D164" s="46">
        <v>60000</v>
      </c>
      <c r="E164" s="46">
        <v>100000</v>
      </c>
      <c r="F164" s="46">
        <v>-40000</v>
      </c>
      <c r="G164" s="34">
        <v>-0.4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288</v>
      </c>
      <c r="B165" s="120">
        <v>788197.26</v>
      </c>
      <c r="C165" s="46">
        <v>0</v>
      </c>
      <c r="D165" s="46">
        <v>813824.17</v>
      </c>
      <c r="E165" s="46">
        <v>0</v>
      </c>
      <c r="F165" s="46">
        <v>813824.17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289</v>
      </c>
      <c r="B166" s="120">
        <v>0</v>
      </c>
      <c r="C166" s="46">
        <v>80000</v>
      </c>
      <c r="D166" s="46">
        <v>240000</v>
      </c>
      <c r="E166" s="46">
        <v>400000</v>
      </c>
      <c r="F166" s="46">
        <v>-160000</v>
      </c>
      <c r="G166" s="34">
        <v>-0.4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277</v>
      </c>
      <c r="B167" s="118">
        <v>6191568.21</v>
      </c>
      <c r="C167" s="41">
        <v>11000000</v>
      </c>
      <c r="D167" s="37">
        <v>-2307283.88</v>
      </c>
      <c r="E167" s="37">
        <v>43000000</v>
      </c>
      <c r="F167" s="37">
        <v>-45307283.880000003</v>
      </c>
      <c r="G167" s="22">
        <v>-1.0537000000000001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278</v>
      </c>
      <c r="B168" s="50">
        <v>125390558.52</v>
      </c>
      <c r="C168" s="20">
        <v>117082620.12</v>
      </c>
      <c r="D168" s="20">
        <v>641223306.82000005</v>
      </c>
      <c r="E168" s="20">
        <v>664302219.77999997</v>
      </c>
      <c r="F168" s="20">
        <v>-23078912.959999897</v>
      </c>
      <c r="G168" s="21">
        <v>-3.4699999999999953E-2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1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13" t="s">
        <v>279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50">
        <v>0</v>
      </c>
      <c r="C171" s="20">
        <v>9709622.9199999999</v>
      </c>
      <c r="D171" s="20">
        <v>90350342.99000001</v>
      </c>
      <c r="E171" s="20">
        <v>109613477.88000001</v>
      </c>
      <c r="F171" s="20">
        <v>-19263134.890000001</v>
      </c>
      <c r="G171" s="21">
        <v>-0.17569999999999997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277</v>
      </c>
      <c r="B172" s="118">
        <v>12609526.92</v>
      </c>
      <c r="C172" s="41">
        <v>4904818.959999999</v>
      </c>
      <c r="D172" s="41">
        <v>28492030.489999995</v>
      </c>
      <c r="E172" s="41">
        <v>23080224.549999997</v>
      </c>
      <c r="F172" s="41">
        <v>5411805.9399999976</v>
      </c>
      <c r="G172" s="22">
        <v>0.23449999999999993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280</v>
      </c>
      <c r="B173" s="50">
        <v>12609526.92</v>
      </c>
      <c r="C173" s="20">
        <v>14614441.879999999</v>
      </c>
      <c r="D173" s="20">
        <v>118842373.48</v>
      </c>
      <c r="E173" s="20">
        <v>132693702.43000001</v>
      </c>
      <c r="F173" s="20">
        <v>-13851328.950000003</v>
      </c>
      <c r="G173" s="21">
        <v>-0.10440000000000005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19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13" t="s">
        <v>281</v>
      </c>
      <c r="B175" s="11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50">
        <v>6736815.5800000001</v>
      </c>
      <c r="C176" s="20">
        <v>5657702.0700000003</v>
      </c>
      <c r="D176" s="20">
        <v>32477962.899999999</v>
      </c>
      <c r="E176" s="20">
        <v>31546418.850000001</v>
      </c>
      <c r="F176" s="20">
        <v>931544.04999999702</v>
      </c>
      <c r="G176" s="21">
        <v>2.9500000000000082E-2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216</v>
      </c>
      <c r="B177" s="121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217</v>
      </c>
      <c r="B178" s="121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218</v>
      </c>
      <c r="B179" s="121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118">
        <v>1401585.44</v>
      </c>
      <c r="C180" s="41">
        <v>1333799.48</v>
      </c>
      <c r="D180" s="41">
        <v>6434624.7000000011</v>
      </c>
      <c r="E180" s="41">
        <v>6657368</v>
      </c>
      <c r="F180" s="41">
        <v>-222743.29999999888</v>
      </c>
      <c r="G180" s="22">
        <v>-3.3499999999999974E-2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8138401.0199999996</v>
      </c>
      <c r="C181" s="20">
        <v>6991501.5500000007</v>
      </c>
      <c r="D181" s="20">
        <v>38912587.600000001</v>
      </c>
      <c r="E181" s="20">
        <v>38203786.850000001</v>
      </c>
      <c r="F181" s="20">
        <v>708800.74999999814</v>
      </c>
      <c r="G181" s="21">
        <v>1.859999999999995E-2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17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13" t="s">
        <v>49</v>
      </c>
      <c r="B183" s="117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50">
        <v>407479.46</v>
      </c>
      <c r="C184" s="20">
        <v>933517.77</v>
      </c>
      <c r="D184" s="20">
        <v>2767325.12</v>
      </c>
      <c r="E184" s="20">
        <v>5205357.129999999</v>
      </c>
      <c r="F184" s="20">
        <v>-2438032.0099999988</v>
      </c>
      <c r="G184" s="21">
        <v>-0.46840000000000004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216</v>
      </c>
      <c r="B185" s="121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217</v>
      </c>
      <c r="B186" s="121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218</v>
      </c>
      <c r="B187" s="121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118">
        <v>380132.22</v>
      </c>
      <c r="C188" s="41">
        <v>426065.9</v>
      </c>
      <c r="D188" s="41">
        <v>1330978.96</v>
      </c>
      <c r="E188" s="41">
        <v>2598249.1399999997</v>
      </c>
      <c r="F188" s="41">
        <v>-1267270.1799999997</v>
      </c>
      <c r="G188" s="22">
        <v>-0.48770000000000002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50">
        <v>787611.67999999993</v>
      </c>
      <c r="C189" s="20">
        <v>1359583.67</v>
      </c>
      <c r="D189" s="20">
        <v>4098304.08</v>
      </c>
      <c r="E189" s="20">
        <v>7803606.2699999986</v>
      </c>
      <c r="F189" s="20">
        <v>-3705302.1899999985</v>
      </c>
      <c r="G189" s="21">
        <v>-0.4748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13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50">
        <v>11440493.989999998</v>
      </c>
      <c r="C192" s="20">
        <v>10956671.600000001</v>
      </c>
      <c r="D192" s="20">
        <v>57481986.689999998</v>
      </c>
      <c r="E192" s="20">
        <v>61814683.579999998</v>
      </c>
      <c r="F192" s="50">
        <v>-4332696.8900000006</v>
      </c>
      <c r="G192" s="21">
        <v>-7.0100000000000051E-2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117">
        <v>8265637.5099999998</v>
      </c>
      <c r="C193" s="44">
        <v>8797229.5</v>
      </c>
      <c r="D193" s="44">
        <v>37432025.890000001</v>
      </c>
      <c r="E193" s="44">
        <v>38983951.390000001</v>
      </c>
      <c r="F193" s="51">
        <v>-1551925.5</v>
      </c>
      <c r="G193" s="21">
        <v>-3.9799999999999947E-2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117">
        <v>3000000</v>
      </c>
      <c r="C194" s="44">
        <v>3000000</v>
      </c>
      <c r="D194" s="44">
        <v>15000000</v>
      </c>
      <c r="E194" s="44">
        <v>15000000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218</v>
      </c>
      <c r="B195" s="117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118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50">
        <v>22706131.5</v>
      </c>
      <c r="C197" s="20">
        <v>22753901.100000001</v>
      </c>
      <c r="D197" s="20">
        <v>109914012.58</v>
      </c>
      <c r="E197" s="20">
        <v>115798634.97</v>
      </c>
      <c r="F197" s="20">
        <v>-5884622.3900000006</v>
      </c>
      <c r="G197" s="21">
        <v>-5.0799999999999956E-2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117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117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286</v>
      </c>
      <c r="B201" s="117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117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14" t="s">
        <v>336</v>
      </c>
      <c r="B203" s="117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14" t="s">
        <v>328</v>
      </c>
      <c r="B204" s="117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22"/>
      <c r="C205" s="7"/>
      <c r="D205" s="7" t="s">
        <v>337</v>
      </c>
      <c r="E205" s="7" t="s">
        <v>329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22" t="s">
        <v>342</v>
      </c>
      <c r="C206" s="7" t="s">
        <v>309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23">
        <v>2012</v>
      </c>
      <c r="C207" s="19">
        <v>2011</v>
      </c>
      <c r="D207" s="48">
        <v>41455</v>
      </c>
      <c r="E207" s="49">
        <v>41090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117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13" t="s">
        <v>56</v>
      </c>
      <c r="B209" s="117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17">
        <v>21634842.149999999</v>
      </c>
      <c r="C211" s="44">
        <v>23500636.48</v>
      </c>
      <c r="D211" s="44">
        <v>119516241.28999999</v>
      </c>
      <c r="E211" s="44">
        <v>123917217.05</v>
      </c>
      <c r="F211" s="44">
        <v>-4400975.7600000054</v>
      </c>
      <c r="G211" s="21">
        <v>-3.5499999999999976E-2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17">
        <v>4000000</v>
      </c>
      <c r="C212" s="44">
        <v>4150429.28</v>
      </c>
      <c r="D212" s="44">
        <v>22490477</v>
      </c>
      <c r="E212" s="44">
        <v>22545819.869999997</v>
      </c>
      <c r="F212" s="44">
        <v>-55342.869999997318</v>
      </c>
      <c r="G212" s="21">
        <v>-2.4999999999999467E-3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17">
        <v>0</v>
      </c>
      <c r="C213" s="44">
        <v>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17">
        <v>1596977.93</v>
      </c>
      <c r="C214" s="44">
        <v>1596977.93</v>
      </c>
      <c r="D214" s="44">
        <v>33220407.580000002</v>
      </c>
      <c r="E214" s="44">
        <v>33180614.09</v>
      </c>
      <c r="F214" s="44">
        <v>39793.490000002086</v>
      </c>
      <c r="G214" s="21">
        <v>1.2000000000000899E-3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17">
        <v>223007.69</v>
      </c>
      <c r="C215" s="44">
        <v>234976.55000000002</v>
      </c>
      <c r="D215" s="44">
        <v>1178259.3499999999</v>
      </c>
      <c r="E215" s="44">
        <v>1308159.8900000001</v>
      </c>
      <c r="F215" s="44">
        <v>-129900.54000000027</v>
      </c>
      <c r="G215" s="21">
        <v>-9.9300000000000055E-2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17">
        <v>416039.34</v>
      </c>
      <c r="C216" s="44">
        <v>437938.39</v>
      </c>
      <c r="D216" s="44">
        <v>2203106.44</v>
      </c>
      <c r="E216" s="44">
        <v>2450031.79</v>
      </c>
      <c r="F216" s="44">
        <v>-246925.35000000009</v>
      </c>
      <c r="G216" s="21">
        <v>-0.1008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17">
        <v>777041.79</v>
      </c>
      <c r="C217" s="44">
        <v>824549.09</v>
      </c>
      <c r="D217" s="44">
        <v>4187193.77</v>
      </c>
      <c r="E217" s="44">
        <v>4252366.96</v>
      </c>
      <c r="F217" s="44">
        <v>-65173.189999999944</v>
      </c>
      <c r="G217" s="21">
        <v>-1.529999999999998E-2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17">
        <v>19512.57</v>
      </c>
      <c r="C218" s="44">
        <v>20677.7</v>
      </c>
      <c r="D218" s="44">
        <v>92568.209999999992</v>
      </c>
      <c r="E218" s="44">
        <v>68990.460000000006</v>
      </c>
      <c r="F218" s="44">
        <v>23577.749999999985</v>
      </c>
      <c r="G218" s="21">
        <v>0.3418000000000001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17">
        <v>7531.86</v>
      </c>
      <c r="C219" s="44">
        <v>7981.59</v>
      </c>
      <c r="D219" s="44">
        <v>35731.339999999997</v>
      </c>
      <c r="E219" s="44">
        <v>26630.31</v>
      </c>
      <c r="F219" s="44">
        <v>9101.0299999999952</v>
      </c>
      <c r="G219" s="21">
        <v>0.3418000000000001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17">
        <v>147866.94</v>
      </c>
      <c r="C220" s="44">
        <v>147866.94</v>
      </c>
      <c r="D220" s="44">
        <v>706477.15999999992</v>
      </c>
      <c r="E220" s="44">
        <v>706477.15999999992</v>
      </c>
      <c r="F220" s="44">
        <v>0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17">
        <v>134635.26</v>
      </c>
      <c r="C221" s="44">
        <v>113763.95</v>
      </c>
      <c r="D221" s="44">
        <v>745835.67</v>
      </c>
      <c r="E221" s="44">
        <v>723657.44</v>
      </c>
      <c r="F221" s="44">
        <v>22178.230000000098</v>
      </c>
      <c r="G221" s="21">
        <v>3.0599999999999961E-2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17">
        <v>0</v>
      </c>
      <c r="C222" s="44">
        <v>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232</v>
      </c>
      <c r="B223" s="117">
        <v>6024.28</v>
      </c>
      <c r="C223" s="44">
        <v>13997.39</v>
      </c>
      <c r="D223" s="44">
        <v>65898.569999999934</v>
      </c>
      <c r="E223" s="44">
        <v>73012.92</v>
      </c>
      <c r="F223" s="44">
        <v>-7114.350000000064</v>
      </c>
      <c r="G223" s="21">
        <v>-9.7400000000000042E-2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17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20">
        <v>954254.14999999991</v>
      </c>
      <c r="C225" s="46">
        <v>744331.22</v>
      </c>
      <c r="D225" s="46">
        <v>3640352.91</v>
      </c>
      <c r="E225" s="46">
        <v>3877556.0100000007</v>
      </c>
      <c r="F225" s="46">
        <v>-237203.10000000056</v>
      </c>
      <c r="G225" s="34">
        <v>-6.1200000000000032E-2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229</v>
      </c>
      <c r="B226" s="120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24">
        <v>29917733.960000001</v>
      </c>
      <c r="C227" s="32">
        <v>31794126.510000002</v>
      </c>
      <c r="D227" s="32">
        <v>196882549.28999999</v>
      </c>
      <c r="E227" s="32">
        <v>201930533.94999996</v>
      </c>
      <c r="F227" s="32">
        <v>-5047984.66</v>
      </c>
      <c r="G227" s="35">
        <v>-2.5000000000000022E-2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19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13" t="s">
        <v>70</v>
      </c>
      <c r="B229" s="117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511033.27</v>
      </c>
      <c r="C230" s="20">
        <v>685896.18</v>
      </c>
      <c r="D230" s="20">
        <v>2512531.5</v>
      </c>
      <c r="E230" s="20">
        <v>3990237.26</v>
      </c>
      <c r="F230" s="20">
        <v>-1477705.7599999998</v>
      </c>
      <c r="G230" s="21">
        <v>-0.37029999999999996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17">
        <v>7544685.1600000001</v>
      </c>
      <c r="C231" s="44">
        <v>4887315.4000000004</v>
      </c>
      <c r="D231" s="44">
        <v>24763145.670000002</v>
      </c>
      <c r="E231" s="44">
        <v>19243588.840000004</v>
      </c>
      <c r="F231" s="44">
        <v>5519556.8299999982</v>
      </c>
      <c r="G231" s="21">
        <v>0.28679999999999994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17">
        <v>1194422</v>
      </c>
      <c r="C232" s="44">
        <v>1502105.5</v>
      </c>
      <c r="D232" s="44">
        <v>6528591.5</v>
      </c>
      <c r="E232" s="44">
        <v>6778690</v>
      </c>
      <c r="F232" s="44">
        <v>-250098.5</v>
      </c>
      <c r="G232" s="21">
        <v>-3.6900000000000044E-2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17">
        <v>1840</v>
      </c>
      <c r="C233" s="44">
        <v>2140</v>
      </c>
      <c r="D233" s="44">
        <v>10640</v>
      </c>
      <c r="E233" s="44">
        <v>11440</v>
      </c>
      <c r="F233" s="44">
        <v>-800</v>
      </c>
      <c r="G233" s="21">
        <v>-6.9899999999999962E-2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248</v>
      </c>
      <c r="B234" s="117">
        <v>864512</v>
      </c>
      <c r="C234" s="44">
        <v>1097524</v>
      </c>
      <c r="D234" s="44">
        <v>4774328</v>
      </c>
      <c r="E234" s="44">
        <v>4975708</v>
      </c>
      <c r="F234" s="44">
        <v>-201380</v>
      </c>
      <c r="G234" s="21">
        <v>-4.049999999999998E-2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17">
        <v>3373401.84</v>
      </c>
      <c r="C235" s="44">
        <v>2332464.09</v>
      </c>
      <c r="D235" s="44">
        <v>13815717.639999999</v>
      </c>
      <c r="E235" s="44">
        <v>12897838.149999999</v>
      </c>
      <c r="F235" s="44">
        <v>917879.49000000022</v>
      </c>
      <c r="G235" s="21">
        <v>7.119999999999993E-2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245</v>
      </c>
      <c r="B236" s="117">
        <v>144</v>
      </c>
      <c r="C236" s="44">
        <v>192</v>
      </c>
      <c r="D236" s="44">
        <v>888</v>
      </c>
      <c r="E236" s="44">
        <v>864</v>
      </c>
      <c r="F236" s="44">
        <v>24</v>
      </c>
      <c r="G236" s="21">
        <v>2.7800000000000047E-2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17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17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17">
        <v>49127</v>
      </c>
      <c r="C239" s="44">
        <v>45849</v>
      </c>
      <c r="D239" s="44">
        <v>202037</v>
      </c>
      <c r="E239" s="44">
        <v>201790</v>
      </c>
      <c r="F239" s="44">
        <v>247</v>
      </c>
      <c r="G239" s="21">
        <v>1.2000000000000899E-3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17">
        <v>53848</v>
      </c>
      <c r="C240" s="44">
        <v>24487.200000000001</v>
      </c>
      <c r="D240" s="44">
        <v>601362.37</v>
      </c>
      <c r="E240" s="44">
        <v>726894.78999999992</v>
      </c>
      <c r="F240" s="44">
        <v>-125532.41999999993</v>
      </c>
      <c r="G240" s="21">
        <v>-0.17269999999999996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17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237</v>
      </c>
      <c r="B242" s="117">
        <v>30781.5</v>
      </c>
      <c r="C242" s="44">
        <v>33859</v>
      </c>
      <c r="D242" s="44">
        <v>163739.5</v>
      </c>
      <c r="E242" s="44">
        <v>160410</v>
      </c>
      <c r="F242" s="44">
        <v>3329.5</v>
      </c>
      <c r="G242" s="21">
        <v>2.079999999999993E-2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17">
        <v>19488</v>
      </c>
      <c r="C243" s="44">
        <v>22014</v>
      </c>
      <c r="D243" s="44">
        <v>105528</v>
      </c>
      <c r="E243" s="44">
        <v>105750</v>
      </c>
      <c r="F243" s="44">
        <v>-222</v>
      </c>
      <c r="G243" s="21">
        <v>-2.0999999999999908E-3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17">
        <v>43720</v>
      </c>
      <c r="C244" s="44">
        <v>54760</v>
      </c>
      <c r="D244" s="44">
        <v>246200</v>
      </c>
      <c r="E244" s="44">
        <v>257840</v>
      </c>
      <c r="F244" s="44">
        <v>-11640</v>
      </c>
      <c r="G244" s="21">
        <v>-4.5100000000000029E-2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210</v>
      </c>
      <c r="B245" s="117">
        <v>900</v>
      </c>
      <c r="C245" s="44">
        <v>1075</v>
      </c>
      <c r="D245" s="44">
        <v>5600</v>
      </c>
      <c r="E245" s="44">
        <v>5950</v>
      </c>
      <c r="F245" s="44">
        <v>-350</v>
      </c>
      <c r="G245" s="21">
        <v>-5.8799999999999963E-2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214</v>
      </c>
      <c r="B246" s="117">
        <v>5275</v>
      </c>
      <c r="C246" s="44">
        <v>6750</v>
      </c>
      <c r="D246" s="44">
        <v>30250</v>
      </c>
      <c r="E246" s="44">
        <v>31400</v>
      </c>
      <c r="F246" s="44">
        <v>-1150</v>
      </c>
      <c r="G246" s="21">
        <v>-3.6599999999999966E-2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228</v>
      </c>
      <c r="B247" s="117">
        <v>38949.24</v>
      </c>
      <c r="C247" s="44">
        <v>45626.12</v>
      </c>
      <c r="D247" s="44">
        <v>218016.08</v>
      </c>
      <c r="E247" s="44">
        <v>218339.68</v>
      </c>
      <c r="F247" s="44">
        <v>-323.60000000000582</v>
      </c>
      <c r="G247" s="21">
        <v>-1.4999999999999458E-3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211</v>
      </c>
      <c r="B248" s="117">
        <v>327519.76</v>
      </c>
      <c r="C248" s="44">
        <v>324015.38</v>
      </c>
      <c r="D248" s="44">
        <v>1849513.4200000002</v>
      </c>
      <c r="E248" s="44">
        <v>1505951.8199999998</v>
      </c>
      <c r="F248" s="44">
        <v>343561.60000000033</v>
      </c>
      <c r="G248" s="21">
        <v>0.22809999999999997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25" t="s">
        <v>290</v>
      </c>
      <c r="B249" s="117">
        <v>360</v>
      </c>
      <c r="C249" s="44">
        <v>360</v>
      </c>
      <c r="D249" s="44">
        <v>2304</v>
      </c>
      <c r="E249" s="44">
        <v>1992</v>
      </c>
      <c r="F249" s="44">
        <v>312</v>
      </c>
      <c r="G249" s="21">
        <v>0.15660000000000007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20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283</v>
      </c>
      <c r="B251" s="120">
        <v>402608.17</v>
      </c>
      <c r="C251" s="46">
        <v>75299.14</v>
      </c>
      <c r="D251" s="46">
        <v>2275091.12</v>
      </c>
      <c r="E251" s="46">
        <v>546430.19999999995</v>
      </c>
      <c r="F251" s="46">
        <v>1728660.9200000002</v>
      </c>
      <c r="G251" s="34">
        <v>3.1635999999999997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240</v>
      </c>
      <c r="B252" s="120">
        <v>2232</v>
      </c>
      <c r="C252" s="46">
        <v>2568</v>
      </c>
      <c r="D252" s="46">
        <v>15168</v>
      </c>
      <c r="E252" s="46">
        <v>13656</v>
      </c>
      <c r="F252" s="46">
        <v>1512</v>
      </c>
      <c r="G252" s="34">
        <v>0.11070000000000002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26" t="s">
        <v>330</v>
      </c>
      <c r="B253" s="118">
        <v>504</v>
      </c>
      <c r="C253" s="41">
        <v>408</v>
      </c>
      <c r="D253" s="25">
        <v>2016</v>
      </c>
      <c r="E253" s="41">
        <v>5424</v>
      </c>
      <c r="F253" s="41">
        <v>-3408</v>
      </c>
      <c r="G253" s="22">
        <v>-0.62830000000000008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14465350.939999999</v>
      </c>
      <c r="C254" s="20">
        <v>11144708.01</v>
      </c>
      <c r="D254" s="20">
        <v>58122667.799999997</v>
      </c>
      <c r="E254" s="20">
        <v>51680194.740000002</v>
      </c>
      <c r="F254" s="20">
        <v>6442473.0599999996</v>
      </c>
      <c r="G254" s="21">
        <v>0.12470000000000003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17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13" t="s">
        <v>80</v>
      </c>
      <c r="B256" s="117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58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291</v>
      </c>
      <c r="B258" s="127">
        <v>580412.75</v>
      </c>
      <c r="C258" s="24">
        <v>694622.75</v>
      </c>
      <c r="D258" s="41">
        <v>4035493.53</v>
      </c>
      <c r="E258" s="41">
        <v>3593027.8119999999</v>
      </c>
      <c r="F258" s="41">
        <v>442465.71799999988</v>
      </c>
      <c r="G258" s="22">
        <v>0.12309999999999999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580412.75</v>
      </c>
      <c r="C259" s="20">
        <v>694622.75</v>
      </c>
      <c r="D259" s="20">
        <v>4035493.53</v>
      </c>
      <c r="E259" s="20">
        <v>3593027.8119999999</v>
      </c>
      <c r="F259" s="20">
        <v>442465.71799999988</v>
      </c>
      <c r="G259" s="21">
        <v>0.12309999999999999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17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13" t="s">
        <v>82</v>
      </c>
      <c r="B261" s="117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0</v>
      </c>
      <c r="C262" s="20">
        <v>2475394.17</v>
      </c>
      <c r="D262" s="20">
        <v>68324582.830000013</v>
      </c>
      <c r="E262" s="20">
        <v>61451677.340000004</v>
      </c>
      <c r="F262" s="20">
        <v>6872905.4900000095</v>
      </c>
      <c r="G262" s="21">
        <v>0.1117999999999999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17">
        <v>571178.81999999995</v>
      </c>
      <c r="C263" s="44">
        <v>540833.53</v>
      </c>
      <c r="D263" s="44">
        <v>1192207.0099999998</v>
      </c>
      <c r="E263" s="44">
        <v>1130010.9100000001</v>
      </c>
      <c r="F263" s="44">
        <v>62196.099999999627</v>
      </c>
      <c r="G263" s="21">
        <v>5.4999999999999938E-2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17">
        <v>571179.11</v>
      </c>
      <c r="C264" s="44">
        <v>540833.67000000004</v>
      </c>
      <c r="D264" s="44">
        <v>1192208.04</v>
      </c>
      <c r="E264" s="44">
        <v>1130011.06</v>
      </c>
      <c r="F264" s="44">
        <v>62196.979999999981</v>
      </c>
      <c r="G264" s="21">
        <v>5.4999999999999938E-2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17">
        <v>1142358.2</v>
      </c>
      <c r="C265" s="44">
        <v>1081667.6499999999</v>
      </c>
      <c r="D265" s="44">
        <v>2384416.41</v>
      </c>
      <c r="E265" s="44">
        <v>2260022.4299999997</v>
      </c>
      <c r="F265" s="44">
        <v>124393.98000000045</v>
      </c>
      <c r="G265" s="21">
        <v>5.4999999999999938E-2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218</v>
      </c>
      <c r="B266" s="117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252</v>
      </c>
      <c r="B267" s="117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17">
        <v>0</v>
      </c>
      <c r="C268" s="44">
        <v>0</v>
      </c>
      <c r="D268" s="44">
        <v>1000</v>
      </c>
      <c r="E268" s="44">
        <v>0</v>
      </c>
      <c r="F268" s="44">
        <v>1000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18">
        <v>58684.68</v>
      </c>
      <c r="C269" s="41">
        <v>50085.99</v>
      </c>
      <c r="D269" s="41">
        <v>113441.26000000001</v>
      </c>
      <c r="E269" s="41">
        <v>108767.26</v>
      </c>
      <c r="F269" s="41">
        <v>4674.0000000000146</v>
      </c>
      <c r="G269" s="22">
        <v>4.2999999999999927E-2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2343400.81</v>
      </c>
      <c r="C270" s="20">
        <v>4688815.01</v>
      </c>
      <c r="D270" s="20">
        <v>73207855.550000027</v>
      </c>
      <c r="E270" s="20">
        <v>66080489</v>
      </c>
      <c r="F270" s="20">
        <v>7127366.5500000101</v>
      </c>
      <c r="G270" s="21">
        <v>0.10790000000000011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17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13" t="s">
        <v>88</v>
      </c>
      <c r="B272" s="117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6575877.8599999994</v>
      </c>
      <c r="C273" s="20">
        <v>5794869.7000000002</v>
      </c>
      <c r="D273" s="20">
        <v>27147349.91</v>
      </c>
      <c r="E273" s="20">
        <v>25484590.760000002</v>
      </c>
      <c r="F273" s="20">
        <v>1662759.1499999985</v>
      </c>
      <c r="G273" s="21">
        <v>6.5199999999999925E-2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17">
        <v>30650</v>
      </c>
      <c r="C274" s="44">
        <v>28275</v>
      </c>
      <c r="D274" s="44">
        <v>141050</v>
      </c>
      <c r="E274" s="44">
        <v>137700</v>
      </c>
      <c r="F274" s="44">
        <v>3350</v>
      </c>
      <c r="G274" s="21">
        <v>2.4299999999999988E-2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17">
        <v>235800</v>
      </c>
      <c r="C275" s="44">
        <v>203375</v>
      </c>
      <c r="D275" s="44">
        <v>1056500</v>
      </c>
      <c r="E275" s="44">
        <v>1030375</v>
      </c>
      <c r="F275" s="44">
        <v>26125</v>
      </c>
      <c r="G275" s="21">
        <v>2.5400000000000089E-2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18">
        <v>576261.73</v>
      </c>
      <c r="C276" s="41">
        <v>505634.98</v>
      </c>
      <c r="D276" s="41">
        <v>2484094.1</v>
      </c>
      <c r="E276" s="41">
        <v>2374908.2000000002</v>
      </c>
      <c r="F276" s="41">
        <v>109185.89999999991</v>
      </c>
      <c r="G276" s="22">
        <v>4.6000000000000041E-2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7418589.5899999999</v>
      </c>
      <c r="C277" s="20">
        <v>6532154.6799999997</v>
      </c>
      <c r="D277" s="20">
        <v>30828994.010000002</v>
      </c>
      <c r="E277" s="20">
        <v>29027573.960000001</v>
      </c>
      <c r="F277" s="20">
        <v>1801420.0499999984</v>
      </c>
      <c r="G277" s="21">
        <v>6.2100000000000044E-2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13" t="s">
        <v>298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118">
        <v>444890.17000000004</v>
      </c>
      <c r="C280" s="41">
        <v>521331.52</v>
      </c>
      <c r="D280" s="41">
        <v>467980.89</v>
      </c>
      <c r="E280" s="41">
        <v>521331.52</v>
      </c>
      <c r="F280" s="41">
        <v>-53350.630000000005</v>
      </c>
      <c r="G280" s="22">
        <v>-0.10229999999999995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299</v>
      </c>
      <c r="B281" s="117">
        <v>444890.17000000004</v>
      </c>
      <c r="C281" s="11">
        <v>521331.52</v>
      </c>
      <c r="D281" s="11">
        <v>467980.89</v>
      </c>
      <c r="E281" s="11">
        <v>521331.52</v>
      </c>
      <c r="F281" s="11">
        <v>-53350.630000000005</v>
      </c>
      <c r="G281" s="21">
        <v>-0.10229999999999995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17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17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17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286</v>
      </c>
      <c r="B285" s="117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17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4" t="s">
        <v>336</v>
      </c>
      <c r="B287" s="117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4" t="s">
        <v>328</v>
      </c>
      <c r="B288" s="117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22"/>
      <c r="C289" s="7"/>
      <c r="D289" s="7" t="s">
        <v>337</v>
      </c>
      <c r="E289" s="7" t="s">
        <v>329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22" t="s">
        <v>342</v>
      </c>
      <c r="C290" s="7" t="s">
        <v>309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23">
        <v>2012</v>
      </c>
      <c r="C291" s="19">
        <v>2011</v>
      </c>
      <c r="D291" s="48">
        <v>41455</v>
      </c>
      <c r="E291" s="49">
        <v>41090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17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13" t="s">
        <v>91</v>
      </c>
      <c r="B293" s="117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27">
        <v>2755628.94</v>
      </c>
      <c r="C294" s="24">
        <v>2234061.6900000004</v>
      </c>
      <c r="D294" s="24">
        <v>13370785.899999999</v>
      </c>
      <c r="E294" s="24">
        <v>12851294.34</v>
      </c>
      <c r="F294" s="24">
        <v>519491.55999999866</v>
      </c>
      <c r="G294" s="22">
        <v>4.0399999999999991E-2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2755628.94</v>
      </c>
      <c r="C295" s="20">
        <v>2234061.6900000004</v>
      </c>
      <c r="D295" s="20">
        <v>13370785.899999999</v>
      </c>
      <c r="E295" s="20">
        <v>12851294.34</v>
      </c>
      <c r="F295" s="32">
        <v>519491.55999999866</v>
      </c>
      <c r="G295" s="21">
        <v>4.0399999999999991E-2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13" t="s">
        <v>247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248</v>
      </c>
      <c r="B298" s="127">
        <v>98133</v>
      </c>
      <c r="C298" s="24">
        <v>115130</v>
      </c>
      <c r="D298" s="24">
        <v>452878</v>
      </c>
      <c r="E298" s="24">
        <v>416018.5</v>
      </c>
      <c r="F298" s="24">
        <v>36859.5</v>
      </c>
      <c r="G298" s="22">
        <v>8.8600000000000012E-2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249</v>
      </c>
      <c r="B299" s="50">
        <v>98133</v>
      </c>
      <c r="C299" s="20">
        <v>115130</v>
      </c>
      <c r="D299" s="20">
        <v>452878</v>
      </c>
      <c r="E299" s="20">
        <v>416018.5</v>
      </c>
      <c r="F299" s="32">
        <v>36859.5</v>
      </c>
      <c r="G299" s="21">
        <v>8.8600000000000012E-2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17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13" t="s">
        <v>93</v>
      </c>
      <c r="B301" s="117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27">
        <v>0</v>
      </c>
      <c r="C302" s="24">
        <v>10</v>
      </c>
      <c r="D302" s="24">
        <v>1504680.97</v>
      </c>
      <c r="E302" s="24">
        <v>2381083.0499999998</v>
      </c>
      <c r="F302" s="24">
        <v>-876402.07999999984</v>
      </c>
      <c r="G302" s="22">
        <v>-0.36809999999999998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0</v>
      </c>
      <c r="C303" s="20">
        <v>10</v>
      </c>
      <c r="D303" s="20">
        <v>1504680.97</v>
      </c>
      <c r="E303" s="20">
        <v>2381083.0499999998</v>
      </c>
      <c r="F303" s="32">
        <v>-876402.07999999984</v>
      </c>
      <c r="G303" s="21">
        <v>-0.36809999999999998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17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13" t="s">
        <v>95</v>
      </c>
      <c r="B305" s="117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27">
        <v>198137.03</v>
      </c>
      <c r="C306" s="24">
        <v>464079.70999999996</v>
      </c>
      <c r="D306" s="24">
        <v>4801131.33</v>
      </c>
      <c r="E306" s="24">
        <v>4161207.05</v>
      </c>
      <c r="F306" s="24">
        <v>639924.28000000026</v>
      </c>
      <c r="G306" s="22">
        <v>0.15379999999999994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198137.03</v>
      </c>
      <c r="C307" s="20">
        <v>464079.70999999996</v>
      </c>
      <c r="D307" s="20">
        <v>4801131.33</v>
      </c>
      <c r="E307" s="20">
        <v>4161207.05</v>
      </c>
      <c r="F307" s="32">
        <v>639924.28000000026</v>
      </c>
      <c r="G307" s="21">
        <v>0.15379999999999994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17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13" t="s">
        <v>97</v>
      </c>
      <c r="B309" s="117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28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256</v>
      </c>
      <c r="B311" s="118">
        <v>592856.11</v>
      </c>
      <c r="C311" s="41">
        <v>499965.39</v>
      </c>
      <c r="D311" s="41">
        <v>3163022.56</v>
      </c>
      <c r="E311" s="41">
        <v>3196979.8000000003</v>
      </c>
      <c r="F311" s="46">
        <v>-33957.240000000224</v>
      </c>
      <c r="G311" s="22">
        <v>-1.0600000000000054E-2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592856.11</v>
      </c>
      <c r="C312" s="20">
        <v>499965.39</v>
      </c>
      <c r="D312" s="20">
        <v>3163022.56</v>
      </c>
      <c r="E312" s="20">
        <v>3196979.8000000003</v>
      </c>
      <c r="F312" s="32">
        <v>-33957.240000000224</v>
      </c>
      <c r="G312" s="21">
        <v>-1.0600000000000054E-2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13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27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17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13" t="s">
        <v>101</v>
      </c>
      <c r="B318" s="117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28">
        <v>6</v>
      </c>
      <c r="C319" s="33">
        <v>6.99</v>
      </c>
      <c r="D319" s="33">
        <v>8</v>
      </c>
      <c r="E319" s="33">
        <v>280.10000000000002</v>
      </c>
      <c r="F319" s="33">
        <v>-272.10000000000002</v>
      </c>
      <c r="G319" s="34">
        <v>-0.97140000000000004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129</v>
      </c>
      <c r="B320" s="121">
        <v>66026.52</v>
      </c>
      <c r="C320" s="45">
        <v>57742.75</v>
      </c>
      <c r="D320" s="44">
        <v>301580.13</v>
      </c>
      <c r="E320" s="44">
        <v>285146.26</v>
      </c>
      <c r="F320" s="44">
        <v>16433.869999999995</v>
      </c>
      <c r="G320" s="21">
        <v>5.7600000000000096E-2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130</v>
      </c>
      <c r="B321" s="129">
        <v>264081.86</v>
      </c>
      <c r="C321" s="47">
        <v>230942.99</v>
      </c>
      <c r="D321" s="41">
        <v>1206288.28</v>
      </c>
      <c r="E321" s="41">
        <v>1139463.67</v>
      </c>
      <c r="F321" s="41">
        <v>66824.610000000102</v>
      </c>
      <c r="G321" s="22">
        <v>5.8599999999999985E-2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233</v>
      </c>
      <c r="B322" s="50">
        <v>330114.38</v>
      </c>
      <c r="C322" s="20">
        <v>288692.73</v>
      </c>
      <c r="D322" s="20">
        <v>1507876.4100000001</v>
      </c>
      <c r="E322" s="20">
        <v>1424890.0299999998</v>
      </c>
      <c r="F322" s="32">
        <v>82986.380000000354</v>
      </c>
      <c r="G322" s="21">
        <v>5.8200000000000029E-2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17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13" t="s">
        <v>102</v>
      </c>
      <c r="B324" s="117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27">
        <v>11515068.92</v>
      </c>
      <c r="C325" s="24">
        <v>12301064.009999998</v>
      </c>
      <c r="D325" s="24">
        <v>64388636.590000004</v>
      </c>
      <c r="E325" s="24">
        <v>65575607.43</v>
      </c>
      <c r="F325" s="24">
        <v>-1186970.8399999961</v>
      </c>
      <c r="G325" s="22">
        <v>-1.8100000000000005E-2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11515068.92</v>
      </c>
      <c r="C326" s="20">
        <v>12301064.009999998</v>
      </c>
      <c r="D326" s="20">
        <v>64388636.590000004</v>
      </c>
      <c r="E326" s="20">
        <v>65575607.43</v>
      </c>
      <c r="F326" s="32">
        <v>-1186970.8399999961</v>
      </c>
      <c r="G326" s="21">
        <v>-1.8100000000000005E-2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13" t="s">
        <v>208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28">
        <v>0</v>
      </c>
      <c r="C329" s="33">
        <v>0</v>
      </c>
      <c r="D329" s="33">
        <v>0</v>
      </c>
      <c r="E329" s="33">
        <v>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144</v>
      </c>
      <c r="B330" s="121">
        <v>0</v>
      </c>
      <c r="C330" s="45">
        <v>0</v>
      </c>
      <c r="D330" s="44">
        <v>0</v>
      </c>
      <c r="E330" s="44">
        <v>0</v>
      </c>
      <c r="F330" s="44">
        <v>0</v>
      </c>
      <c r="G330" s="21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145</v>
      </c>
      <c r="B331" s="129">
        <v>0</v>
      </c>
      <c r="C331" s="47">
        <v>0</v>
      </c>
      <c r="D331" s="41">
        <v>0</v>
      </c>
      <c r="E331" s="41">
        <v>0</v>
      </c>
      <c r="F331" s="41">
        <v>0</v>
      </c>
      <c r="G331" s="22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209</v>
      </c>
      <c r="B332" s="50">
        <v>0</v>
      </c>
      <c r="C332" s="20">
        <v>0</v>
      </c>
      <c r="D332" s="20">
        <v>0</v>
      </c>
      <c r="E332" s="20">
        <v>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13" t="s">
        <v>104</v>
      </c>
      <c r="B334" s="117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27">
        <v>1000</v>
      </c>
      <c r="C335" s="24">
        <v>0</v>
      </c>
      <c r="D335" s="24">
        <v>5350</v>
      </c>
      <c r="E335" s="24">
        <v>3000</v>
      </c>
      <c r="F335" s="24">
        <v>2350</v>
      </c>
      <c r="G335" s="22">
        <v>0.78330000000000011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1000</v>
      </c>
      <c r="C336" s="20">
        <v>0</v>
      </c>
      <c r="D336" s="20">
        <v>5350</v>
      </c>
      <c r="E336" s="20">
        <v>3000</v>
      </c>
      <c r="F336" s="32">
        <v>2350</v>
      </c>
      <c r="G336" s="21">
        <v>0.78330000000000011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17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13" t="s">
        <v>106</v>
      </c>
      <c r="B338" s="117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27">
        <v>62289.27</v>
      </c>
      <c r="C339" s="24">
        <v>70405.19</v>
      </c>
      <c r="D339" s="24">
        <v>340700.74</v>
      </c>
      <c r="E339" s="24">
        <v>389393.39999999997</v>
      </c>
      <c r="F339" s="24">
        <v>-48692.659999999974</v>
      </c>
      <c r="G339" s="22">
        <v>-0.125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62289.27</v>
      </c>
      <c r="C340" s="20">
        <v>70405.19</v>
      </c>
      <c r="D340" s="20">
        <v>340700.74</v>
      </c>
      <c r="E340" s="20">
        <v>389393.39999999997</v>
      </c>
      <c r="F340" s="32">
        <v>-48692.659999999974</v>
      </c>
      <c r="G340" s="21">
        <v>-0.125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13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27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17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13" t="s">
        <v>234</v>
      </c>
      <c r="B346" s="117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27">
        <v>3518.52</v>
      </c>
      <c r="C347" s="24">
        <v>35.700000000000003</v>
      </c>
      <c r="D347" s="24">
        <v>3658.44</v>
      </c>
      <c r="E347" s="24">
        <v>452.3</v>
      </c>
      <c r="F347" s="24">
        <v>3206.14</v>
      </c>
      <c r="G347" s="22">
        <v>7.0884999999999998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235</v>
      </c>
      <c r="B348" s="50">
        <v>3518.52</v>
      </c>
      <c r="C348" s="20">
        <v>35.700000000000003</v>
      </c>
      <c r="D348" s="20">
        <v>3658.44</v>
      </c>
      <c r="E348" s="20">
        <v>452.3</v>
      </c>
      <c r="F348" s="32">
        <v>3206.14</v>
      </c>
      <c r="G348" s="21">
        <v>7.0884999999999998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17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13" t="s">
        <v>110</v>
      </c>
      <c r="B350" s="117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28">
        <v>226239.82</v>
      </c>
      <c r="C351" s="33">
        <v>246199.32</v>
      </c>
      <c r="D351" s="33">
        <v>1264456.8999999999</v>
      </c>
      <c r="E351" s="33">
        <v>1205158.3800000001</v>
      </c>
      <c r="F351" s="33">
        <v>59298.519999999786</v>
      </c>
      <c r="G351" s="34">
        <v>4.919999999999991E-2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141</v>
      </c>
      <c r="B352" s="121">
        <v>0</v>
      </c>
      <c r="C352" s="45">
        <v>0</v>
      </c>
      <c r="D352" s="44">
        <v>0</v>
      </c>
      <c r="E352" s="44">
        <v>0</v>
      </c>
      <c r="F352" s="44">
        <v>0</v>
      </c>
      <c r="G352" s="21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142</v>
      </c>
      <c r="B353" s="121">
        <v>0</v>
      </c>
      <c r="C353" s="45">
        <v>0</v>
      </c>
      <c r="D353" s="44">
        <v>0</v>
      </c>
      <c r="E353" s="44">
        <v>0</v>
      </c>
      <c r="F353" s="44">
        <v>0</v>
      </c>
      <c r="G353" s="21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143</v>
      </c>
      <c r="B354" s="129">
        <v>0</v>
      </c>
      <c r="C354" s="47">
        <v>0</v>
      </c>
      <c r="D354" s="41">
        <v>0</v>
      </c>
      <c r="E354" s="41">
        <v>0</v>
      </c>
      <c r="F354" s="41">
        <v>0</v>
      </c>
      <c r="G354" s="22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226239.82</v>
      </c>
      <c r="C355" s="20">
        <v>246199.32</v>
      </c>
      <c r="D355" s="20">
        <v>1264456.8999999999</v>
      </c>
      <c r="E355" s="20">
        <v>1205158.3800000001</v>
      </c>
      <c r="F355" s="32">
        <v>59298.519999999786</v>
      </c>
      <c r="G355" s="21">
        <v>4.919999999999991E-2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13" t="s">
        <v>213</v>
      </c>
      <c r="B357" s="117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 ht="15.75" thickBot="1">
      <c r="A358" s="31" t="s">
        <v>44</v>
      </c>
      <c r="B358" s="130">
        <v>1273.73</v>
      </c>
      <c r="C358" s="144">
        <v>0</v>
      </c>
      <c r="D358" s="60">
        <v>4784.54</v>
      </c>
      <c r="E358" s="60">
        <v>989.21</v>
      </c>
      <c r="F358" s="60">
        <v>3795.33</v>
      </c>
      <c r="G358" s="61">
        <v>3.8367000000000004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251</v>
      </c>
      <c r="B359" s="50">
        <v>1273.73</v>
      </c>
      <c r="C359" s="145">
        <v>0</v>
      </c>
      <c r="D359" s="20">
        <v>4784.54</v>
      </c>
      <c r="E359" s="20">
        <v>989.21</v>
      </c>
      <c r="F359" s="33">
        <v>3795.33</v>
      </c>
      <c r="G359" s="21">
        <v>3.8367000000000004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17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13" t="s">
        <v>292</v>
      </c>
      <c r="B361" s="117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131" t="s">
        <v>293</v>
      </c>
      <c r="B362" s="128">
        <v>331550.44</v>
      </c>
      <c r="C362" s="33">
        <v>371545.44</v>
      </c>
      <c r="D362" s="33">
        <v>1826651.6099999999</v>
      </c>
      <c r="E362" s="33">
        <v>1875400.01</v>
      </c>
      <c r="F362" s="33">
        <v>-48748.40000000014</v>
      </c>
      <c r="G362" s="21">
        <v>-2.6000000000000023E-2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131" t="s">
        <v>294</v>
      </c>
      <c r="B363" s="129">
        <v>6766.34</v>
      </c>
      <c r="C363" s="47">
        <v>7582.56</v>
      </c>
      <c r="D363" s="41">
        <v>37278.629999999997</v>
      </c>
      <c r="E363" s="41">
        <v>38273.49</v>
      </c>
      <c r="F363" s="41">
        <v>-994.86000000000058</v>
      </c>
      <c r="G363" s="22">
        <v>-2.6000000000000023E-2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295</v>
      </c>
      <c r="B364" s="50">
        <v>338316.78</v>
      </c>
      <c r="C364" s="20">
        <v>379128</v>
      </c>
      <c r="D364" s="20">
        <v>1863930.2399999998</v>
      </c>
      <c r="E364" s="20">
        <v>1913673.5</v>
      </c>
      <c r="F364" s="20">
        <v>-49743.26000000014</v>
      </c>
      <c r="G364" s="21">
        <v>-2.6000000000000023E-2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17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17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286</v>
      </c>
      <c r="B367" s="117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17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4" t="s">
        <v>336</v>
      </c>
      <c r="B369" s="117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4" t="s">
        <v>328</v>
      </c>
      <c r="B370" s="117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32"/>
      <c r="C371" s="7"/>
      <c r="D371" s="7" t="s">
        <v>337</v>
      </c>
      <c r="E371" s="7" t="s">
        <v>329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22" t="s">
        <v>342</v>
      </c>
      <c r="C372" s="7" t="s">
        <v>309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33">
        <v>2012</v>
      </c>
      <c r="C373" s="42">
        <v>2011</v>
      </c>
      <c r="D373" s="48">
        <v>41455</v>
      </c>
      <c r="E373" s="49">
        <v>41090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17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180</v>
      </c>
      <c r="B375" s="50">
        <v>5252.73</v>
      </c>
      <c r="C375" s="20">
        <v>6109.06</v>
      </c>
      <c r="D375" s="20">
        <v>28569.59</v>
      </c>
      <c r="E375" s="20">
        <v>31505.600000000002</v>
      </c>
      <c r="F375" s="20">
        <v>-2936.010000000002</v>
      </c>
      <c r="G375" s="21">
        <v>-9.319999999999995E-2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178</v>
      </c>
      <c r="B376" s="117">
        <v>85291.97</v>
      </c>
      <c r="C376" s="44">
        <v>93937.64</v>
      </c>
      <c r="D376" s="44">
        <v>437239.69999999995</v>
      </c>
      <c r="E376" s="44">
        <v>454903.20000000007</v>
      </c>
      <c r="F376" s="44">
        <v>-17663.500000000116</v>
      </c>
      <c r="G376" s="21">
        <v>-3.8799999999999946E-2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152</v>
      </c>
      <c r="B377" s="117">
        <v>255.11</v>
      </c>
      <c r="C377" s="44">
        <v>399.64</v>
      </c>
      <c r="D377" s="44">
        <v>2185.41</v>
      </c>
      <c r="E377" s="44">
        <v>1911.87</v>
      </c>
      <c r="F377" s="44">
        <v>273.53999999999996</v>
      </c>
      <c r="G377" s="21">
        <v>0.1431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147</v>
      </c>
      <c r="B378" s="117">
        <v>54209.479999999996</v>
      </c>
      <c r="C378" s="44">
        <v>42480.32</v>
      </c>
      <c r="D378" s="44">
        <v>277767.99</v>
      </c>
      <c r="E378" s="44">
        <v>215214.58000000002</v>
      </c>
      <c r="F378" s="44">
        <v>62553.409999999974</v>
      </c>
      <c r="G378" s="21">
        <v>0.29069999999999996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190</v>
      </c>
      <c r="B379" s="117">
        <v>52281.280000000006</v>
      </c>
      <c r="C379" s="44">
        <v>53347.09</v>
      </c>
      <c r="D379" s="44">
        <v>284323.94</v>
      </c>
      <c r="E379" s="44">
        <v>283451.89</v>
      </c>
      <c r="F379" s="44">
        <v>872.04999999998836</v>
      </c>
      <c r="G379" s="21">
        <v>3.1000000000001027E-3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185</v>
      </c>
      <c r="B380" s="117">
        <v>12253.04</v>
      </c>
      <c r="C380" s="44">
        <v>9719.9600000000009</v>
      </c>
      <c r="D380" s="44">
        <v>59144.25</v>
      </c>
      <c r="E380" s="44">
        <v>52300.950000000004</v>
      </c>
      <c r="F380" s="44">
        <v>6843.2999999999956</v>
      </c>
      <c r="G380" s="21">
        <v>0.13080000000000003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174</v>
      </c>
      <c r="B381" s="117">
        <v>25556.799999999999</v>
      </c>
      <c r="C381" s="44">
        <v>25294.69</v>
      </c>
      <c r="D381" s="44">
        <v>145422.69999999998</v>
      </c>
      <c r="E381" s="44">
        <v>139301.79999999999</v>
      </c>
      <c r="F381" s="44">
        <v>6120.8999999999942</v>
      </c>
      <c r="G381" s="21">
        <v>4.390000000000005E-2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112</v>
      </c>
      <c r="B382" s="117">
        <v>133075.92000000001</v>
      </c>
      <c r="C382" s="44">
        <v>145084.75</v>
      </c>
      <c r="D382" s="44">
        <v>707865.01000000013</v>
      </c>
      <c r="E382" s="44">
        <v>706947.08000000007</v>
      </c>
      <c r="F382" s="44">
        <v>917.93000000005122</v>
      </c>
      <c r="G382" s="21">
        <v>1.3000000000000789E-3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115</v>
      </c>
      <c r="B383" s="117">
        <v>82251.62</v>
      </c>
      <c r="C383" s="44">
        <v>80068.61</v>
      </c>
      <c r="D383" s="44">
        <v>451314.03</v>
      </c>
      <c r="E383" s="44">
        <v>454545.89</v>
      </c>
      <c r="F383" s="44">
        <v>-3231.859999999986</v>
      </c>
      <c r="G383" s="21">
        <v>-7.0999999999999952E-3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117</v>
      </c>
      <c r="B384" s="117">
        <v>548754.85</v>
      </c>
      <c r="C384" s="44">
        <v>509127.15000000008</v>
      </c>
      <c r="D384" s="44">
        <v>2790576.44</v>
      </c>
      <c r="E384" s="44">
        <v>2594033.13</v>
      </c>
      <c r="F384" s="44">
        <v>196543.31000000006</v>
      </c>
      <c r="G384" s="21">
        <v>7.580000000000009E-2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194</v>
      </c>
      <c r="B385" s="117">
        <v>15169.68</v>
      </c>
      <c r="C385" s="44">
        <v>15027.63</v>
      </c>
      <c r="D385" s="44">
        <v>83572.510000000009</v>
      </c>
      <c r="E385" s="44">
        <v>77707.39</v>
      </c>
      <c r="F385" s="44">
        <v>5865.1200000000099</v>
      </c>
      <c r="G385" s="21">
        <v>7.5499999999999901E-2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184</v>
      </c>
      <c r="B386" s="117">
        <v>183540.59999999998</v>
      </c>
      <c r="C386" s="44">
        <v>149618.15</v>
      </c>
      <c r="D386" s="44">
        <v>843614.17999999993</v>
      </c>
      <c r="E386" s="44">
        <v>787478.69000000006</v>
      </c>
      <c r="F386" s="44">
        <v>56135.489999999874</v>
      </c>
      <c r="G386" s="21">
        <v>7.1299999999999919E-2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149</v>
      </c>
      <c r="B387" s="117">
        <v>28638.5</v>
      </c>
      <c r="C387" s="44">
        <v>35179.96</v>
      </c>
      <c r="D387" s="44">
        <v>171851.38</v>
      </c>
      <c r="E387" s="44">
        <v>189403.00999999998</v>
      </c>
      <c r="F387" s="44">
        <v>-17551.629999999976</v>
      </c>
      <c r="G387" s="21">
        <v>-9.2700000000000005E-2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114</v>
      </c>
      <c r="B388" s="117">
        <v>30392.480000000003</v>
      </c>
      <c r="C388" s="44">
        <v>36541.699999999997</v>
      </c>
      <c r="D388" s="44">
        <v>224748.19</v>
      </c>
      <c r="E388" s="44">
        <v>186392.77000000002</v>
      </c>
      <c r="F388" s="44">
        <v>38355.419999999984</v>
      </c>
      <c r="G388" s="21">
        <v>0.20579999999999998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195</v>
      </c>
      <c r="B389" s="117">
        <v>9985.18</v>
      </c>
      <c r="C389" s="44">
        <v>5077.95</v>
      </c>
      <c r="D389" s="44">
        <v>50352.799999999996</v>
      </c>
      <c r="E389" s="44">
        <v>39025.040000000001</v>
      </c>
      <c r="F389" s="44">
        <v>11327.759999999995</v>
      </c>
      <c r="G389" s="21">
        <v>0.2903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125</v>
      </c>
      <c r="B390" s="117">
        <v>218798.46000000002</v>
      </c>
      <c r="C390" s="44">
        <v>180819.25</v>
      </c>
      <c r="D390" s="44">
        <v>1426212.23</v>
      </c>
      <c r="E390" s="44">
        <v>1290275.83</v>
      </c>
      <c r="F390" s="44">
        <v>135936.39999999991</v>
      </c>
      <c r="G390" s="21">
        <v>0.10539999999999994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126</v>
      </c>
      <c r="B391" s="117">
        <v>267420.36000000004</v>
      </c>
      <c r="C391" s="44">
        <v>221001.31</v>
      </c>
      <c r="D391" s="44">
        <v>1743148.34</v>
      </c>
      <c r="E391" s="44">
        <v>1577003.82</v>
      </c>
      <c r="F391" s="44">
        <v>166144.52000000002</v>
      </c>
      <c r="G391" s="21">
        <v>0.10539999999999994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150</v>
      </c>
      <c r="B392" s="117">
        <v>405267.31</v>
      </c>
      <c r="C392" s="44">
        <v>377584.51999999996</v>
      </c>
      <c r="D392" s="44">
        <v>2067174.35</v>
      </c>
      <c r="E392" s="44">
        <v>1964367.9399999997</v>
      </c>
      <c r="F392" s="44">
        <v>102806.41000000038</v>
      </c>
      <c r="G392" s="21">
        <v>5.2300000000000013E-2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197</v>
      </c>
      <c r="B393" s="117">
        <v>853.29</v>
      </c>
      <c r="C393" s="44">
        <v>352.78999999999996</v>
      </c>
      <c r="D393" s="44">
        <v>4154.49</v>
      </c>
      <c r="E393" s="44">
        <v>2136.44</v>
      </c>
      <c r="F393" s="44">
        <v>2018.0499999999997</v>
      </c>
      <c r="G393" s="21">
        <v>0.94460000000000011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156</v>
      </c>
      <c r="B394" s="117">
        <v>19910.579999999998</v>
      </c>
      <c r="C394" s="44">
        <v>21465.52</v>
      </c>
      <c r="D394" s="44">
        <v>109480.66</v>
      </c>
      <c r="E394" s="44">
        <v>108711.20000000001</v>
      </c>
      <c r="F394" s="44">
        <v>769.45999999999185</v>
      </c>
      <c r="G394" s="21">
        <v>7.1000000000001062E-3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238</v>
      </c>
      <c r="B395" s="117">
        <v>3096</v>
      </c>
      <c r="C395" s="44">
        <v>9271.2100000000009</v>
      </c>
      <c r="D395" s="44">
        <v>13491.039999999999</v>
      </c>
      <c r="E395" s="44">
        <v>50197.4</v>
      </c>
      <c r="F395" s="44">
        <v>-36706.36</v>
      </c>
      <c r="G395" s="21">
        <v>-0.73120000000000007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127</v>
      </c>
      <c r="B396" s="117">
        <v>261287.28000000003</v>
      </c>
      <c r="C396" s="44">
        <v>251020.69</v>
      </c>
      <c r="D396" s="44">
        <v>1301192.6000000001</v>
      </c>
      <c r="E396" s="44">
        <v>1281460.52</v>
      </c>
      <c r="F396" s="44">
        <v>19732.080000000075</v>
      </c>
      <c r="G396" s="21">
        <v>1.540000000000008E-2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239</v>
      </c>
      <c r="B397" s="117">
        <v>347498.74</v>
      </c>
      <c r="C397" s="44">
        <v>324922.2</v>
      </c>
      <c r="D397" s="44">
        <v>1742174.35</v>
      </c>
      <c r="E397" s="44">
        <v>1698033.11</v>
      </c>
      <c r="F397" s="44">
        <v>44141.239999999991</v>
      </c>
      <c r="G397" s="21">
        <v>2.6000000000000023E-2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148</v>
      </c>
      <c r="B398" s="117">
        <v>2030.21</v>
      </c>
      <c r="C398" s="44">
        <v>3595.79</v>
      </c>
      <c r="D398" s="44">
        <v>11822.36</v>
      </c>
      <c r="E398" s="44">
        <v>13312.280000000002</v>
      </c>
      <c r="F398" s="44">
        <v>-1489.9200000000019</v>
      </c>
      <c r="G398" s="21">
        <v>-0.1119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132</v>
      </c>
      <c r="B399" s="117">
        <v>62345.78</v>
      </c>
      <c r="C399" s="44">
        <v>49365.24</v>
      </c>
      <c r="D399" s="44">
        <v>331580.92000000004</v>
      </c>
      <c r="E399" s="44">
        <v>295618.17</v>
      </c>
      <c r="F399" s="44">
        <v>35962.750000000058</v>
      </c>
      <c r="G399" s="21">
        <v>0.12169999999999992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186</v>
      </c>
      <c r="B400" s="117">
        <v>112100.14</v>
      </c>
      <c r="C400" s="44">
        <v>106172.15000000001</v>
      </c>
      <c r="D400" s="44">
        <v>581693.72</v>
      </c>
      <c r="E400" s="44">
        <v>573773.39</v>
      </c>
      <c r="F400" s="44">
        <v>7920.3299999999581</v>
      </c>
      <c r="G400" s="21">
        <v>1.3800000000000034E-2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116</v>
      </c>
      <c r="B401" s="117">
        <v>8616.51</v>
      </c>
      <c r="C401" s="44">
        <v>5878.2</v>
      </c>
      <c r="D401" s="44">
        <v>53463.640000000007</v>
      </c>
      <c r="E401" s="44">
        <v>32630.799999999999</v>
      </c>
      <c r="F401" s="44">
        <v>20832.840000000007</v>
      </c>
      <c r="G401" s="21">
        <v>0.63840000000000008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158</v>
      </c>
      <c r="B402" s="117">
        <v>18921.79</v>
      </c>
      <c r="C402" s="44">
        <v>18902</v>
      </c>
      <c r="D402" s="44">
        <v>106312.97</v>
      </c>
      <c r="E402" s="44">
        <v>100740.11000000002</v>
      </c>
      <c r="F402" s="44">
        <v>5572.859999999986</v>
      </c>
      <c r="G402" s="21">
        <v>5.5299999999999905E-2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154</v>
      </c>
      <c r="B403" s="117">
        <v>3246.59</v>
      </c>
      <c r="C403" s="44">
        <v>3084.6</v>
      </c>
      <c r="D403" s="44">
        <v>17742.27</v>
      </c>
      <c r="E403" s="44">
        <v>15797.42</v>
      </c>
      <c r="F403" s="44">
        <v>1944.8500000000004</v>
      </c>
      <c r="G403" s="21">
        <v>0.12309999999999999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181</v>
      </c>
      <c r="B404" s="117">
        <v>28283.199999999997</v>
      </c>
      <c r="C404" s="44">
        <v>20901.710000000003</v>
      </c>
      <c r="D404" s="44">
        <v>150993.78999999998</v>
      </c>
      <c r="E404" s="44">
        <v>145170.26</v>
      </c>
      <c r="F404" s="44">
        <v>5823.5299999999697</v>
      </c>
      <c r="G404" s="21">
        <v>4.0100000000000025E-2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122</v>
      </c>
      <c r="B405" s="117">
        <v>90385.72</v>
      </c>
      <c r="C405" s="44">
        <v>86124.42</v>
      </c>
      <c r="D405" s="44">
        <v>466133.22</v>
      </c>
      <c r="E405" s="44">
        <v>451120.6</v>
      </c>
      <c r="F405" s="44">
        <v>15012.619999999995</v>
      </c>
      <c r="G405" s="21">
        <v>3.3300000000000107E-2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191</v>
      </c>
      <c r="B406" s="117">
        <v>47180.86</v>
      </c>
      <c r="C406" s="44">
        <v>41764.32</v>
      </c>
      <c r="D406" s="44">
        <v>237102.49</v>
      </c>
      <c r="E406" s="44">
        <v>226125.17000000004</v>
      </c>
      <c r="F406" s="44">
        <v>10977.319999999949</v>
      </c>
      <c r="G406" s="21">
        <v>4.8499999999999988E-2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187</v>
      </c>
      <c r="B407" s="117">
        <v>767.27</v>
      </c>
      <c r="C407" s="44">
        <v>697.43</v>
      </c>
      <c r="D407" s="44">
        <v>5234.1200000000008</v>
      </c>
      <c r="E407" s="44">
        <v>4647.2699999999995</v>
      </c>
      <c r="F407" s="44">
        <v>586.85000000000127</v>
      </c>
      <c r="G407" s="21">
        <v>0.12630000000000008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253</v>
      </c>
      <c r="B408" s="117">
        <v>81408.929999999993</v>
      </c>
      <c r="C408" s="44">
        <v>79322.180000000008</v>
      </c>
      <c r="D408" s="44">
        <v>430263.66</v>
      </c>
      <c r="E408" s="44">
        <v>425052.12000000005</v>
      </c>
      <c r="F408" s="44">
        <v>5211.5399999999208</v>
      </c>
      <c r="G408" s="21">
        <v>1.2299999999999978E-2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254</v>
      </c>
      <c r="B409" s="117">
        <v>2318.3500000000004</v>
      </c>
      <c r="C409" s="44">
        <v>1663.6699999999998</v>
      </c>
      <c r="D409" s="44">
        <v>14280.49</v>
      </c>
      <c r="E409" s="44">
        <v>9780.23</v>
      </c>
      <c r="F409" s="44">
        <v>4500.26</v>
      </c>
      <c r="G409" s="21">
        <v>0.46009999999999995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113</v>
      </c>
      <c r="B410" s="117">
        <v>21505.510000000002</v>
      </c>
      <c r="C410" s="44">
        <v>23104.3</v>
      </c>
      <c r="D410" s="44">
        <v>90275.699999999983</v>
      </c>
      <c r="E410" s="44">
        <v>116345.52</v>
      </c>
      <c r="F410" s="44">
        <v>-26069.820000000022</v>
      </c>
      <c r="G410" s="21">
        <v>-0.22409999999999997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173</v>
      </c>
      <c r="B411" s="117">
        <v>191352.13</v>
      </c>
      <c r="C411" s="44">
        <v>183853.38999999998</v>
      </c>
      <c r="D411" s="44">
        <v>821467.75000000012</v>
      </c>
      <c r="E411" s="44">
        <v>806079.32000000007</v>
      </c>
      <c r="F411" s="44">
        <v>15388.430000000051</v>
      </c>
      <c r="G411" s="21">
        <v>1.9099999999999895E-2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157</v>
      </c>
      <c r="B412" s="117">
        <v>6759.93</v>
      </c>
      <c r="C412" s="44">
        <v>6425.28</v>
      </c>
      <c r="D412" s="44">
        <v>46898.53</v>
      </c>
      <c r="E412" s="44">
        <v>45324.22</v>
      </c>
      <c r="F412" s="44">
        <v>1574.3099999999977</v>
      </c>
      <c r="G412" s="21">
        <v>3.4699999999999953E-2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192</v>
      </c>
      <c r="B413" s="117">
        <v>38040.49</v>
      </c>
      <c r="C413" s="44">
        <v>35431.19</v>
      </c>
      <c r="D413" s="44">
        <v>183364.51</v>
      </c>
      <c r="E413" s="44">
        <v>184685.19</v>
      </c>
      <c r="F413" s="44">
        <v>-1320.679999999993</v>
      </c>
      <c r="G413" s="21">
        <v>-7.1999999999999842E-3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179</v>
      </c>
      <c r="B414" s="117">
        <v>68262.349999999991</v>
      </c>
      <c r="C414" s="44">
        <v>55561.64</v>
      </c>
      <c r="D414" s="44">
        <v>355589.33999999997</v>
      </c>
      <c r="E414" s="44">
        <v>327674.14</v>
      </c>
      <c r="F414" s="44">
        <v>27915.199999999953</v>
      </c>
      <c r="G414" s="21">
        <v>8.5199999999999942E-2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193</v>
      </c>
      <c r="B415" s="117">
        <v>25698.2</v>
      </c>
      <c r="C415" s="44">
        <v>24397.670000000002</v>
      </c>
      <c r="D415" s="44">
        <v>138669.40000000002</v>
      </c>
      <c r="E415" s="44">
        <v>129473.01</v>
      </c>
      <c r="F415" s="44">
        <v>9196.3900000000285</v>
      </c>
      <c r="G415" s="21">
        <v>7.0999999999999952E-2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170</v>
      </c>
      <c r="B416" s="117">
        <v>111792.44</v>
      </c>
      <c r="C416" s="44">
        <v>102559.37</v>
      </c>
      <c r="D416" s="44">
        <v>626257.86</v>
      </c>
      <c r="E416" s="44">
        <v>552358.18999999994</v>
      </c>
      <c r="F416" s="44">
        <v>73899.670000000042</v>
      </c>
      <c r="G416" s="21">
        <v>0.13379999999999992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177</v>
      </c>
      <c r="B417" s="117">
        <v>75279.31</v>
      </c>
      <c r="C417" s="44">
        <v>16675.87</v>
      </c>
      <c r="D417" s="44">
        <v>418267.42</v>
      </c>
      <c r="E417" s="44">
        <v>118353.23</v>
      </c>
      <c r="F417" s="44">
        <v>299914.19</v>
      </c>
      <c r="G417" s="21">
        <v>2.5341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133</v>
      </c>
      <c r="B418" s="117">
        <v>18347.66</v>
      </c>
      <c r="C418" s="44">
        <v>19626.820000000003</v>
      </c>
      <c r="D418" s="44">
        <v>64259.320000000007</v>
      </c>
      <c r="E418" s="44">
        <v>75175.520000000004</v>
      </c>
      <c r="F418" s="44">
        <v>-10916.199999999997</v>
      </c>
      <c r="G418" s="21">
        <v>-0.1452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134</v>
      </c>
      <c r="B419" s="117">
        <v>138031.38999999998</v>
      </c>
      <c r="C419" s="44">
        <v>124999.29999999999</v>
      </c>
      <c r="D419" s="44">
        <v>616443.34</v>
      </c>
      <c r="E419" s="44">
        <v>608917.04</v>
      </c>
      <c r="F419" s="44">
        <v>7526.2999999999302</v>
      </c>
      <c r="G419" s="21">
        <v>1.2399999999999967E-2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196</v>
      </c>
      <c r="B420" s="117">
        <v>36481.920000000006</v>
      </c>
      <c r="C420" s="44">
        <v>27755.58</v>
      </c>
      <c r="D420" s="44">
        <v>151732.31</v>
      </c>
      <c r="E420" s="44">
        <v>141092.59999999998</v>
      </c>
      <c r="F420" s="44">
        <v>10639.710000000021</v>
      </c>
      <c r="G420" s="21">
        <v>7.5399999999999912E-2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176</v>
      </c>
      <c r="B421" s="117">
        <v>743.02</v>
      </c>
      <c r="C421" s="44">
        <v>1025.29</v>
      </c>
      <c r="D421" s="44">
        <v>8083.98</v>
      </c>
      <c r="E421" s="44">
        <v>9312</v>
      </c>
      <c r="F421" s="44">
        <v>-1228.0200000000004</v>
      </c>
      <c r="G421" s="21">
        <v>-0.13190000000000002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188</v>
      </c>
      <c r="B422" s="117">
        <v>176391.3</v>
      </c>
      <c r="C422" s="44">
        <v>181004.91</v>
      </c>
      <c r="D422" s="44">
        <v>929725.07000000007</v>
      </c>
      <c r="E422" s="44">
        <v>781546.84</v>
      </c>
      <c r="F422" s="44">
        <v>148178.2300000001</v>
      </c>
      <c r="G422" s="21">
        <v>0.18959999999999999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131</v>
      </c>
      <c r="B423" s="117">
        <v>279255.01</v>
      </c>
      <c r="C423" s="44">
        <v>287952.22000000003</v>
      </c>
      <c r="D423" s="44">
        <v>1534217.69</v>
      </c>
      <c r="E423" s="44">
        <v>1519509.14</v>
      </c>
      <c r="F423" s="44">
        <v>14708.550000000047</v>
      </c>
      <c r="G423" s="21">
        <v>9.7000000000000419E-3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189</v>
      </c>
      <c r="B424" s="117">
        <v>37346.22</v>
      </c>
      <c r="C424" s="44">
        <v>37537.909999999996</v>
      </c>
      <c r="D424" s="44">
        <v>242284.88</v>
      </c>
      <c r="E424" s="44">
        <v>202699.59</v>
      </c>
      <c r="F424" s="44">
        <v>39585.290000000008</v>
      </c>
      <c r="G424" s="21">
        <v>0.19530000000000003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123</v>
      </c>
      <c r="B425" s="117">
        <v>90564.77</v>
      </c>
      <c r="C425" s="44">
        <v>122776.8</v>
      </c>
      <c r="D425" s="44">
        <v>474690.67000000004</v>
      </c>
      <c r="E425" s="44">
        <v>477937.1</v>
      </c>
      <c r="F425" s="44">
        <v>-3246.4299999999348</v>
      </c>
      <c r="G425" s="21">
        <v>-6.8000000000000282E-3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169</v>
      </c>
      <c r="B426" s="117">
        <v>47259.8</v>
      </c>
      <c r="C426" s="44">
        <v>47775.48</v>
      </c>
      <c r="D426" s="44">
        <v>301113.88</v>
      </c>
      <c r="E426" s="44">
        <v>256009.41</v>
      </c>
      <c r="F426" s="44">
        <v>45104.47</v>
      </c>
      <c r="G426" s="21">
        <v>0.17619999999999991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341</v>
      </c>
      <c r="B427" s="117">
        <v>7644.14</v>
      </c>
      <c r="C427" s="44"/>
      <c r="D427" s="44">
        <v>7644.14</v>
      </c>
      <c r="E427" s="44">
        <v>0</v>
      </c>
      <c r="F427" s="44">
        <v>7644.14</v>
      </c>
      <c r="G427" s="21">
        <v>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153</v>
      </c>
      <c r="B428" s="117">
        <v>19119.669999999998</v>
      </c>
      <c r="C428" s="44">
        <v>18163.600000000002</v>
      </c>
      <c r="D428" s="44">
        <v>99637.510000000009</v>
      </c>
      <c r="E428" s="44">
        <v>96211.72</v>
      </c>
      <c r="F428" s="44">
        <v>3425.7900000000081</v>
      </c>
      <c r="G428" s="21">
        <v>3.5600000000000076E-2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175</v>
      </c>
      <c r="B429" s="117">
        <v>34889.740000000005</v>
      </c>
      <c r="C429" s="44">
        <v>34922.239999999998</v>
      </c>
      <c r="D429" s="44">
        <v>178695.45</v>
      </c>
      <c r="E429" s="44">
        <v>170866.22999999998</v>
      </c>
      <c r="F429" s="44">
        <v>7829.2200000000303</v>
      </c>
      <c r="G429" s="21">
        <v>4.5800000000000063E-2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151</v>
      </c>
      <c r="B430" s="117">
        <v>231533.01</v>
      </c>
      <c r="C430" s="44">
        <v>229725.78</v>
      </c>
      <c r="D430" s="44">
        <v>1177674.4000000001</v>
      </c>
      <c r="E430" s="44">
        <v>1156271.53</v>
      </c>
      <c r="F430" s="44">
        <v>21402.870000000112</v>
      </c>
      <c r="G430" s="21">
        <v>1.8499999999999961E-2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231</v>
      </c>
      <c r="B431" s="117">
        <v>26662.83</v>
      </c>
      <c r="C431" s="11">
        <v>26720.59</v>
      </c>
      <c r="D431" s="44">
        <v>147026.93</v>
      </c>
      <c r="E431" s="44">
        <v>147910.81</v>
      </c>
      <c r="F431" s="44">
        <v>-883.88000000000466</v>
      </c>
      <c r="G431" s="21">
        <v>-6.0000000000000053E-3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246</v>
      </c>
      <c r="B432" s="117">
        <v>10024.950000000001</v>
      </c>
      <c r="C432" s="11">
        <v>10184.030000000001</v>
      </c>
      <c r="D432" s="44">
        <v>53759.820000000007</v>
      </c>
      <c r="E432" s="44">
        <v>52028.42</v>
      </c>
      <c r="F432" s="44">
        <v>1731.4000000000087</v>
      </c>
      <c r="G432" s="21">
        <v>3.3300000000000107E-2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241</v>
      </c>
      <c r="B433" s="117">
        <v>24999.81</v>
      </c>
      <c r="C433" s="11">
        <v>13109.55</v>
      </c>
      <c r="D433" s="44">
        <v>108272.37</v>
      </c>
      <c r="E433" s="44">
        <v>13109.55</v>
      </c>
      <c r="F433" s="44">
        <v>95162.819999999992</v>
      </c>
      <c r="G433" s="21">
        <v>7.2590000000000003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242</v>
      </c>
      <c r="B434" s="117">
        <v>7311.55</v>
      </c>
      <c r="C434" s="11">
        <v>5028.84</v>
      </c>
      <c r="D434" s="44">
        <v>33761.01</v>
      </c>
      <c r="E434" s="44">
        <v>28502.650000000005</v>
      </c>
      <c r="F434" s="44">
        <v>5258.3599999999969</v>
      </c>
      <c r="G434" s="21">
        <v>0.18450000000000011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243</v>
      </c>
      <c r="B435" s="117">
        <v>58966.16</v>
      </c>
      <c r="C435" s="11">
        <v>48718.29</v>
      </c>
      <c r="D435" s="44">
        <v>302491.19</v>
      </c>
      <c r="E435" s="44">
        <v>272992.8</v>
      </c>
      <c r="F435" s="44">
        <v>29498.390000000014</v>
      </c>
      <c r="G435" s="21">
        <v>0.10810000000000008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244</v>
      </c>
      <c r="B436" s="117">
        <v>25684.26</v>
      </c>
      <c r="C436" s="11">
        <v>24443.03</v>
      </c>
      <c r="D436" s="44">
        <v>140108.72</v>
      </c>
      <c r="E436" s="44">
        <v>127399.01999999999</v>
      </c>
      <c r="F436" s="44">
        <v>12709.700000000012</v>
      </c>
      <c r="G436" s="21">
        <v>9.9800000000000111E-2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250</v>
      </c>
      <c r="B437" s="117">
        <v>27432.57</v>
      </c>
      <c r="C437" s="11">
        <v>26362.66</v>
      </c>
      <c r="D437" s="44">
        <v>146438.96</v>
      </c>
      <c r="E437" s="44">
        <v>131896.72</v>
      </c>
      <c r="F437" s="44">
        <v>14542.239999999991</v>
      </c>
      <c r="G437" s="21">
        <v>0.11030000000000006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282</v>
      </c>
      <c r="B438" s="117">
        <v>7703.74</v>
      </c>
      <c r="C438" s="11">
        <v>7391.4</v>
      </c>
      <c r="D438" s="44">
        <v>39904.829999999994</v>
      </c>
      <c r="E438" s="44">
        <v>41294.68</v>
      </c>
      <c r="F438" s="44">
        <v>-1389.8500000000058</v>
      </c>
      <c r="G438" s="21">
        <v>-3.3699999999999952E-2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300</v>
      </c>
      <c r="B439" s="117">
        <v>3735.4599999999996</v>
      </c>
      <c r="C439" s="11">
        <v>3779.7</v>
      </c>
      <c r="D439" s="44">
        <v>20632.43</v>
      </c>
      <c r="E439" s="44">
        <v>19806.780000000002</v>
      </c>
      <c r="F439" s="44">
        <v>825.64999999999782</v>
      </c>
      <c r="G439" s="21">
        <v>4.170000000000007E-2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255</v>
      </c>
      <c r="B440" s="117">
        <v>21303.82</v>
      </c>
      <c r="C440" s="11">
        <v>18967.25</v>
      </c>
      <c r="D440" s="44">
        <v>105308.36000000002</v>
      </c>
      <c r="E440" s="44">
        <v>106322.26</v>
      </c>
      <c r="F440" s="44">
        <v>-1013.8999999999796</v>
      </c>
      <c r="G440" s="21">
        <v>-9.4999999999999529E-3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343</v>
      </c>
      <c r="B441" s="117">
        <v>2882.84</v>
      </c>
      <c r="C441" s="11">
        <v>0</v>
      </c>
      <c r="D441" s="44">
        <v>2882.84</v>
      </c>
      <c r="E441" s="44">
        <v>0</v>
      </c>
      <c r="F441" s="44">
        <v>2882.84</v>
      </c>
      <c r="G441" s="21">
        <v>0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/>
      <c r="B442" s="117"/>
      <c r="C442" s="11"/>
      <c r="D442" s="44"/>
      <c r="E442" s="44"/>
      <c r="F442" s="44"/>
      <c r="G442" s="2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40</v>
      </c>
      <c r="B443" s="117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286</v>
      </c>
      <c r="B444" s="117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/>
      <c r="B445" s="117"/>
      <c r="C445" s="11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4" t="s">
        <v>336</v>
      </c>
      <c r="B446" s="117"/>
      <c r="C446" s="11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4" t="s">
        <v>328</v>
      </c>
      <c r="B447" s="122"/>
      <c r="C447" s="7"/>
      <c r="D447" s="11"/>
      <c r="E447" s="11"/>
      <c r="F447" s="11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7"/>
      <c r="B448" s="122"/>
      <c r="C448" s="7"/>
      <c r="D448" s="7" t="s">
        <v>337</v>
      </c>
      <c r="E448" s="7" t="s">
        <v>329</v>
      </c>
      <c r="F448" s="7" t="s">
        <v>41</v>
      </c>
      <c r="G448" s="7" t="s">
        <v>41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22" t="s">
        <v>342</v>
      </c>
      <c r="C449" s="7" t="s">
        <v>309</v>
      </c>
      <c r="D449" s="7" t="s">
        <v>42</v>
      </c>
      <c r="E449" s="7" t="s">
        <v>42</v>
      </c>
      <c r="F449" s="7" t="s">
        <v>43</v>
      </c>
      <c r="G449" s="7" t="s">
        <v>43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23">
        <v>2012</v>
      </c>
      <c r="C450" s="19">
        <v>2011</v>
      </c>
      <c r="D450" s="48">
        <v>41455</v>
      </c>
      <c r="E450" s="49">
        <v>41090</v>
      </c>
      <c r="F450" s="10" t="s">
        <v>13</v>
      </c>
      <c r="G450" s="10" t="s">
        <v>10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11"/>
      <c r="B451" s="117"/>
      <c r="C451" s="11"/>
      <c r="D451" s="26"/>
      <c r="E451" s="26"/>
      <c r="F451" s="11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 t="s">
        <v>219</v>
      </c>
      <c r="B452" s="134">
        <v>0</v>
      </c>
      <c r="C452" s="29">
        <v>0</v>
      </c>
      <c r="D452" s="29">
        <v>0</v>
      </c>
      <c r="E452" s="29">
        <v>0</v>
      </c>
      <c r="F452" s="20">
        <v>0</v>
      </c>
      <c r="G452" s="21">
        <v>0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 t="s">
        <v>220</v>
      </c>
      <c r="B453" s="117">
        <v>43403.85</v>
      </c>
      <c r="C453" s="44">
        <v>27524.85</v>
      </c>
      <c r="D453" s="44">
        <v>632227.38</v>
      </c>
      <c r="E453" s="44">
        <v>236998.27999999997</v>
      </c>
      <c r="F453" s="44">
        <v>395229.10000000003</v>
      </c>
      <c r="G453" s="21">
        <v>1.6676000000000002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221</v>
      </c>
      <c r="B454" s="117">
        <v>31.5</v>
      </c>
      <c r="C454" s="44">
        <v>1301.6600000000001</v>
      </c>
      <c r="D454" s="44">
        <v>4216.54</v>
      </c>
      <c r="E454" s="44">
        <v>4139.17</v>
      </c>
      <c r="F454" s="44">
        <v>77.369999999999891</v>
      </c>
      <c r="G454" s="21">
        <v>1.8699999999999939E-2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31" t="s">
        <v>222</v>
      </c>
      <c r="B455" s="120">
        <v>921</v>
      </c>
      <c r="C455" s="45">
        <v>0</v>
      </c>
      <c r="D455" s="44">
        <v>1226</v>
      </c>
      <c r="E455" s="44">
        <v>153</v>
      </c>
      <c r="F455" s="46">
        <v>1073</v>
      </c>
      <c r="G455" s="34">
        <v>7.0130999999999997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1" t="s">
        <v>287</v>
      </c>
      <c r="B456" s="121">
        <v>0</v>
      </c>
      <c r="C456" s="45">
        <v>0</v>
      </c>
      <c r="D456" s="44">
        <v>0</v>
      </c>
      <c r="E456" s="44">
        <v>0</v>
      </c>
      <c r="F456" s="44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160</v>
      </c>
      <c r="B457" s="121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23" t="s">
        <v>230</v>
      </c>
      <c r="B458" s="121">
        <v>0</v>
      </c>
      <c r="C458" s="45">
        <v>0</v>
      </c>
      <c r="D458" s="44">
        <v>0</v>
      </c>
      <c r="E458" s="44">
        <v>0</v>
      </c>
      <c r="F458" s="44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164</v>
      </c>
      <c r="B459" s="121">
        <v>0</v>
      </c>
      <c r="C459" s="45">
        <v>30</v>
      </c>
      <c r="D459" s="44">
        <v>0</v>
      </c>
      <c r="E459" s="44">
        <v>30</v>
      </c>
      <c r="F459" s="44">
        <v>-30</v>
      </c>
      <c r="G459" s="21">
        <v>-1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3" t="s">
        <v>207</v>
      </c>
      <c r="B460" s="121">
        <v>0</v>
      </c>
      <c r="C460" s="45">
        <v>215808.29</v>
      </c>
      <c r="D460" s="44">
        <v>108498.14</v>
      </c>
      <c r="E460" s="44">
        <v>215808.29</v>
      </c>
      <c r="F460" s="44">
        <v>-107310.15000000001</v>
      </c>
      <c r="G460" s="21">
        <v>-0.49719999999999998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11" t="s">
        <v>168</v>
      </c>
      <c r="B461" s="121">
        <v>0</v>
      </c>
      <c r="C461" s="45">
        <v>0</v>
      </c>
      <c r="D461" s="44">
        <v>25</v>
      </c>
      <c r="E461" s="44">
        <v>0</v>
      </c>
      <c r="F461" s="44">
        <v>25</v>
      </c>
      <c r="G461" s="21"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223</v>
      </c>
      <c r="B462" s="117">
        <v>218666.05</v>
      </c>
      <c r="C462" s="44">
        <v>142633.66</v>
      </c>
      <c r="D462" s="44">
        <v>3863616.11</v>
      </c>
      <c r="E462" s="44">
        <v>3147667.1300000004</v>
      </c>
      <c r="F462" s="44">
        <v>715948.97999999952</v>
      </c>
      <c r="G462" s="21">
        <v>0.22750000000000004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161</v>
      </c>
      <c r="B463" s="121">
        <v>755367</v>
      </c>
      <c r="C463" s="45">
        <v>0</v>
      </c>
      <c r="D463" s="44">
        <v>2340195</v>
      </c>
      <c r="E463" s="44">
        <v>973463.79</v>
      </c>
      <c r="F463" s="44">
        <v>1366731.21</v>
      </c>
      <c r="G463" s="21">
        <v>1.4039999999999999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224</v>
      </c>
      <c r="B464" s="117">
        <v>0</v>
      </c>
      <c r="C464" s="44">
        <v>0</v>
      </c>
      <c r="D464" s="44">
        <v>0</v>
      </c>
      <c r="E464" s="44">
        <v>0</v>
      </c>
      <c r="F464" s="44">
        <v>0</v>
      </c>
      <c r="G464" s="21"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225</v>
      </c>
      <c r="B465" s="117">
        <v>0</v>
      </c>
      <c r="C465" s="44">
        <v>68927.710000000006</v>
      </c>
      <c r="D465" s="44">
        <v>0</v>
      </c>
      <c r="E465" s="44">
        <v>474797.69</v>
      </c>
      <c r="F465" s="44">
        <v>-474797.69</v>
      </c>
      <c r="G465" s="21">
        <v>-1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163</v>
      </c>
      <c r="B466" s="121">
        <v>0</v>
      </c>
      <c r="C466" s="45">
        <v>17385</v>
      </c>
      <c r="D466" s="44">
        <v>0</v>
      </c>
      <c r="E466" s="44">
        <v>19510</v>
      </c>
      <c r="F466" s="44">
        <v>-19510</v>
      </c>
      <c r="G466" s="21">
        <v>-1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226</v>
      </c>
      <c r="B467" s="117">
        <v>0</v>
      </c>
      <c r="C467" s="44">
        <v>0</v>
      </c>
      <c r="D467" s="44">
        <v>0</v>
      </c>
      <c r="E467" s="44">
        <v>0</v>
      </c>
      <c r="F467" s="44">
        <v>0</v>
      </c>
      <c r="G467" s="21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159</v>
      </c>
      <c r="B468" s="121">
        <v>0</v>
      </c>
      <c r="C468" s="45">
        <v>0</v>
      </c>
      <c r="D468" s="44">
        <v>0</v>
      </c>
      <c r="E468" s="44">
        <v>0</v>
      </c>
      <c r="F468" s="44">
        <v>0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338</v>
      </c>
      <c r="B469" s="121">
        <v>13712.87</v>
      </c>
      <c r="C469" s="45">
        <v>48984.4</v>
      </c>
      <c r="D469" s="44">
        <v>222170.78</v>
      </c>
      <c r="E469" s="44">
        <v>324323.20000000001</v>
      </c>
      <c r="F469" s="44">
        <v>-102152.42000000001</v>
      </c>
      <c r="G469" s="21">
        <v>-0.31499999999999995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162</v>
      </c>
      <c r="B470" s="121">
        <v>0</v>
      </c>
      <c r="C470" s="45">
        <v>0</v>
      </c>
      <c r="D470" s="44">
        <v>734</v>
      </c>
      <c r="E470" s="44">
        <v>3425</v>
      </c>
      <c r="F470" s="44">
        <v>-2691</v>
      </c>
      <c r="G470" s="21">
        <v>-0.78570000000000007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23" t="s">
        <v>215</v>
      </c>
      <c r="B471" s="121">
        <v>0</v>
      </c>
      <c r="C471" s="45">
        <v>0</v>
      </c>
      <c r="D471" s="44">
        <v>0</v>
      </c>
      <c r="E471" s="44">
        <v>0</v>
      </c>
      <c r="F471" s="44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212</v>
      </c>
      <c r="B472" s="121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166</v>
      </c>
      <c r="B473" s="121">
        <v>0</v>
      </c>
      <c r="C473" s="45">
        <v>0</v>
      </c>
      <c r="D473" s="44">
        <v>0</v>
      </c>
      <c r="E473" s="44">
        <v>0</v>
      </c>
      <c r="F473" s="44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165</v>
      </c>
      <c r="B474" s="121">
        <v>0</v>
      </c>
      <c r="C474" s="45">
        <v>0</v>
      </c>
      <c r="D474" s="44">
        <v>0</v>
      </c>
      <c r="E474" s="44">
        <v>0</v>
      </c>
      <c r="F474" s="44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167</v>
      </c>
      <c r="B475" s="121">
        <v>0</v>
      </c>
      <c r="C475" s="45">
        <v>0</v>
      </c>
      <c r="D475" s="44">
        <v>0</v>
      </c>
      <c r="E475" s="44">
        <v>435.07</v>
      </c>
      <c r="F475" s="44">
        <v>-435.07</v>
      </c>
      <c r="G475" s="21">
        <v>-1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227</v>
      </c>
      <c r="B476" s="121">
        <v>0</v>
      </c>
      <c r="C476" s="45">
        <v>0</v>
      </c>
      <c r="D476" s="44">
        <v>0</v>
      </c>
      <c r="E476" s="44">
        <v>0</v>
      </c>
      <c r="F476" s="44">
        <v>0</v>
      </c>
      <c r="G476" s="21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331</v>
      </c>
      <c r="B477" s="121">
        <v>31433.5</v>
      </c>
      <c r="C477" s="45">
        <v>50</v>
      </c>
      <c r="D477" s="44">
        <v>579697.5</v>
      </c>
      <c r="E477" s="44">
        <v>50</v>
      </c>
      <c r="F477" s="44">
        <v>579647.5</v>
      </c>
      <c r="G477" s="21">
        <v>11592.95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118</v>
      </c>
      <c r="B478" s="121">
        <v>216088.29</v>
      </c>
      <c r="C478" s="45">
        <v>105550.99</v>
      </c>
      <c r="D478" s="44">
        <v>435784.14</v>
      </c>
      <c r="E478" s="44">
        <v>385572.01</v>
      </c>
      <c r="F478" s="44">
        <v>50212.130000000005</v>
      </c>
      <c r="G478" s="21">
        <v>0.13020000000000009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171</v>
      </c>
      <c r="B479" s="121">
        <v>0</v>
      </c>
      <c r="C479" s="45">
        <v>0</v>
      </c>
      <c r="D479" s="44">
        <v>0</v>
      </c>
      <c r="E479" s="44">
        <v>0</v>
      </c>
      <c r="F479" s="44">
        <v>0</v>
      </c>
      <c r="G479" s="21">
        <v>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172</v>
      </c>
      <c r="B480" s="121">
        <v>100</v>
      </c>
      <c r="C480" s="45">
        <v>201.68</v>
      </c>
      <c r="D480" s="44">
        <v>2772.1200000000003</v>
      </c>
      <c r="E480" s="44">
        <v>3510.6299999999997</v>
      </c>
      <c r="F480" s="44">
        <v>-738.50999999999931</v>
      </c>
      <c r="G480" s="21">
        <v>-0.21040000000000003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128</v>
      </c>
      <c r="B481" s="121">
        <v>180130.91</v>
      </c>
      <c r="C481" s="45">
        <v>196178.93999999997</v>
      </c>
      <c r="D481" s="44">
        <v>1033615.1900000001</v>
      </c>
      <c r="E481" s="44">
        <v>1016235.8299999998</v>
      </c>
      <c r="F481" s="44">
        <v>17379.360000000219</v>
      </c>
      <c r="G481" s="21">
        <v>1.7099999999999893E-2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135</v>
      </c>
      <c r="B482" s="121">
        <v>38728.11</v>
      </c>
      <c r="C482" s="45">
        <v>8732.92</v>
      </c>
      <c r="D482" s="44">
        <v>151285.77000000002</v>
      </c>
      <c r="E482" s="44">
        <v>77891.590000000011</v>
      </c>
      <c r="F482" s="44">
        <v>73394.180000000008</v>
      </c>
      <c r="G482" s="21">
        <v>0.94229999999999992</v>
      </c>
    </row>
    <row r="483" spans="1:255">
      <c r="A483" s="11" t="s">
        <v>136</v>
      </c>
      <c r="B483" s="121">
        <v>0</v>
      </c>
      <c r="C483" s="45">
        <v>0</v>
      </c>
      <c r="D483" s="44">
        <v>0</v>
      </c>
      <c r="E483" s="44">
        <v>0</v>
      </c>
      <c r="F483" s="44">
        <v>0</v>
      </c>
      <c r="G483" s="21">
        <v>0</v>
      </c>
    </row>
    <row r="484" spans="1:255">
      <c r="A484" s="11" t="s">
        <v>236</v>
      </c>
      <c r="B484" s="121">
        <v>41404.92</v>
      </c>
      <c r="C484" s="45">
        <v>0</v>
      </c>
      <c r="D484" s="44">
        <v>8853043.8100000005</v>
      </c>
      <c r="E484" s="44">
        <v>8775043.8599999994</v>
      </c>
      <c r="F484" s="44">
        <v>77999.950000001118</v>
      </c>
      <c r="G484" s="21">
        <v>8.899999999999908E-3</v>
      </c>
    </row>
    <row r="485" spans="1:255">
      <c r="A485" s="11" t="s">
        <v>119</v>
      </c>
      <c r="B485" s="121">
        <v>53939.88</v>
      </c>
      <c r="C485" s="45">
        <v>56846.33</v>
      </c>
      <c r="D485" s="44">
        <v>259508.77000000002</v>
      </c>
      <c r="E485" s="44">
        <v>278153.61000000004</v>
      </c>
      <c r="F485" s="44">
        <v>-18644.840000000026</v>
      </c>
      <c r="G485" s="21">
        <v>-6.6999999999999948E-2</v>
      </c>
    </row>
    <row r="486" spans="1:255">
      <c r="A486" s="11" t="s">
        <v>120</v>
      </c>
      <c r="B486" s="121">
        <v>0</v>
      </c>
      <c r="C486" s="45">
        <v>0</v>
      </c>
      <c r="D486" s="44">
        <v>25000.000000000004</v>
      </c>
      <c r="E486" s="44">
        <v>19851.23</v>
      </c>
      <c r="F486" s="44">
        <v>5148.7700000000041</v>
      </c>
      <c r="G486" s="21">
        <v>0.25940000000000007</v>
      </c>
    </row>
    <row r="487" spans="1:255">
      <c r="A487" s="11" t="s">
        <v>121</v>
      </c>
      <c r="B487" s="121">
        <v>0</v>
      </c>
      <c r="C487" s="45">
        <v>0</v>
      </c>
      <c r="D487" s="44">
        <v>199357.59</v>
      </c>
      <c r="E487" s="44">
        <v>203813.91</v>
      </c>
      <c r="F487" s="44">
        <v>-4456.320000000007</v>
      </c>
      <c r="G487" s="21">
        <v>-2.1900000000000031E-2</v>
      </c>
    </row>
    <row r="488" spans="1:255">
      <c r="A488" s="11" t="s">
        <v>124</v>
      </c>
      <c r="B488" s="121">
        <v>0</v>
      </c>
      <c r="C488" s="45">
        <v>0</v>
      </c>
      <c r="D488" s="44">
        <v>0</v>
      </c>
      <c r="E488" s="44">
        <v>0</v>
      </c>
      <c r="F488" s="44">
        <v>0</v>
      </c>
      <c r="G488" s="21">
        <v>0</v>
      </c>
    </row>
    <row r="489" spans="1:255">
      <c r="A489" s="11" t="s">
        <v>137</v>
      </c>
      <c r="B489" s="121">
        <v>0</v>
      </c>
      <c r="C489" s="45">
        <v>0</v>
      </c>
      <c r="D489" s="44">
        <v>11765.4</v>
      </c>
      <c r="E489" s="44">
        <v>12391.69</v>
      </c>
      <c r="F489" s="44">
        <v>-626.29000000000087</v>
      </c>
      <c r="G489" s="21">
        <v>-5.0499999999999989E-2</v>
      </c>
    </row>
    <row r="490" spans="1:255">
      <c r="A490" s="11" t="s">
        <v>138</v>
      </c>
      <c r="B490" s="121">
        <v>25686.71</v>
      </c>
      <c r="C490" s="45">
        <v>33941.75</v>
      </c>
      <c r="D490" s="44">
        <v>4506383.1999999993</v>
      </c>
      <c r="E490" s="44">
        <v>4106683.8500000006</v>
      </c>
      <c r="F490" s="44">
        <v>399699.3499999987</v>
      </c>
      <c r="G490" s="21">
        <v>9.7299999999999942E-2</v>
      </c>
    </row>
    <row r="491" spans="1:255">
      <c r="A491" s="11" t="s">
        <v>139</v>
      </c>
      <c r="B491" s="121">
        <v>186431.8</v>
      </c>
      <c r="C491" s="45">
        <v>180220.08</v>
      </c>
      <c r="D491" s="44">
        <v>1171597.28</v>
      </c>
      <c r="E491" s="44">
        <v>905007.46</v>
      </c>
      <c r="F491" s="44">
        <v>266589.82000000007</v>
      </c>
      <c r="G491" s="21">
        <v>0.29459999999999997</v>
      </c>
    </row>
    <row r="492" spans="1:255">
      <c r="A492" s="11" t="s">
        <v>140</v>
      </c>
      <c r="B492" s="121">
        <v>0</v>
      </c>
      <c r="C492" s="45">
        <v>0</v>
      </c>
      <c r="D492" s="44">
        <v>0</v>
      </c>
      <c r="E492" s="44">
        <v>0</v>
      </c>
      <c r="F492" s="44">
        <v>0</v>
      </c>
      <c r="G492" s="21">
        <v>0</v>
      </c>
    </row>
    <row r="493" spans="1:255">
      <c r="A493" s="11" t="s">
        <v>146</v>
      </c>
      <c r="B493" s="121">
        <v>0</v>
      </c>
      <c r="C493" s="45">
        <v>0</v>
      </c>
      <c r="D493" s="44">
        <v>27452.58</v>
      </c>
      <c r="E493" s="44">
        <v>28913.949999999997</v>
      </c>
      <c r="F493" s="44">
        <v>-1461.3699999999953</v>
      </c>
      <c r="G493" s="21">
        <v>-5.0499999999999989E-2</v>
      </c>
    </row>
    <row r="494" spans="1:255">
      <c r="A494" s="11" t="s">
        <v>155</v>
      </c>
      <c r="B494" s="121">
        <v>10</v>
      </c>
      <c r="C494" s="45">
        <v>0</v>
      </c>
      <c r="D494" s="44">
        <v>70</v>
      </c>
      <c r="E494" s="44">
        <v>0</v>
      </c>
      <c r="F494" s="44">
        <v>70</v>
      </c>
      <c r="G494" s="21">
        <v>0</v>
      </c>
    </row>
    <row r="495" spans="1:255">
      <c r="A495" s="23" t="s">
        <v>182</v>
      </c>
      <c r="B495" s="117">
        <v>0</v>
      </c>
      <c r="C495" s="44">
        <v>0</v>
      </c>
      <c r="D495" s="44">
        <v>0</v>
      </c>
      <c r="E495" s="44">
        <v>0</v>
      </c>
      <c r="F495" s="44">
        <v>0</v>
      </c>
      <c r="G495" s="21">
        <v>0</v>
      </c>
    </row>
    <row r="496" spans="1:255">
      <c r="A496" s="11" t="s">
        <v>183</v>
      </c>
      <c r="B496" s="121">
        <v>46468</v>
      </c>
      <c r="C496" s="45">
        <v>47671</v>
      </c>
      <c r="D496" s="44">
        <v>248765.52000000002</v>
      </c>
      <c r="E496" s="44">
        <v>232332</v>
      </c>
      <c r="F496" s="44">
        <v>16433.520000000019</v>
      </c>
      <c r="G496" s="21">
        <v>7.0699999999999985E-2</v>
      </c>
    </row>
    <row r="497" spans="1:7">
      <c r="A497" s="11" t="s">
        <v>198</v>
      </c>
      <c r="B497" s="129">
        <v>135744.35999999999</v>
      </c>
      <c r="C497" s="47">
        <v>139258.59</v>
      </c>
      <c r="D497" s="25">
        <v>683792.91</v>
      </c>
      <c r="E497" s="41">
        <v>700600.96999999986</v>
      </c>
      <c r="F497" s="41">
        <v>-16808.059999999823</v>
      </c>
      <c r="G497" s="22">
        <v>-2.4000000000000021E-2</v>
      </c>
    </row>
    <row r="498" spans="1:7">
      <c r="A498" s="11" t="s">
        <v>199</v>
      </c>
      <c r="B498" s="50">
        <v>7109921.3600000003</v>
      </c>
      <c r="C498" s="20">
        <v>6068151.3300000019</v>
      </c>
      <c r="D498" s="29">
        <v>52334326.270000003</v>
      </c>
      <c r="E498" s="20">
        <v>47343985.409999996</v>
      </c>
      <c r="F498" s="20">
        <v>4955712.92</v>
      </c>
      <c r="G498" s="21">
        <v>0.10539999999999994</v>
      </c>
    </row>
    <row r="499" spans="1:7" ht="15.75">
      <c r="A499" s="11"/>
      <c r="B499" s="135"/>
      <c r="C499" s="138"/>
      <c r="D499" s="44"/>
      <c r="E499" s="11"/>
      <c r="F499" s="11"/>
      <c r="G499" s="21"/>
    </row>
    <row r="500" spans="1:7" ht="15.75">
      <c r="A500" s="11" t="s">
        <v>200</v>
      </c>
      <c r="B500" s="135"/>
      <c r="C500" s="138"/>
      <c r="D500" s="44"/>
      <c r="E500" s="11"/>
      <c r="F500" s="11"/>
      <c r="G500" s="21"/>
    </row>
    <row r="501" spans="1:7">
      <c r="A501" s="11" t="s">
        <v>201</v>
      </c>
      <c r="B501" s="50">
        <v>73543749.479999989</v>
      </c>
      <c r="C501" s="20">
        <v>69771103.450000003</v>
      </c>
      <c r="D501" s="33">
        <v>372348434.61000001</v>
      </c>
      <c r="E501" s="20">
        <v>356455163.39999998</v>
      </c>
      <c r="F501" s="20">
        <v>15893271.210000001</v>
      </c>
      <c r="G501" s="21">
        <v>4.4599999999999973E-2</v>
      </c>
    </row>
    <row r="502" spans="1:7">
      <c r="A502" s="11" t="s">
        <v>202</v>
      </c>
      <c r="B502" s="136">
        <v>93890610.790000021</v>
      </c>
      <c r="C502" s="25">
        <v>89208384.769999996</v>
      </c>
      <c r="D502" s="25">
        <v>429638433.69999999</v>
      </c>
      <c r="E502" s="25">
        <v>474534736.93199998</v>
      </c>
      <c r="F502" s="25">
        <v>-44930931.171999998</v>
      </c>
      <c r="G502" s="22">
        <v>-9.4600000000000017E-2</v>
      </c>
    </row>
    <row r="503" spans="1:7" ht="15.75" thickBot="1">
      <c r="A503" s="11" t="s">
        <v>203</v>
      </c>
      <c r="B503" s="137">
        <v>167434360.27000001</v>
      </c>
      <c r="C503" s="43">
        <v>158979488.22</v>
      </c>
      <c r="D503" s="59">
        <v>801986868.30999994</v>
      </c>
      <c r="E503" s="43">
        <v>830989900.33200002</v>
      </c>
      <c r="F503" s="43">
        <v>-29003032.022000074</v>
      </c>
      <c r="G503" s="27">
        <v>-3.4900000000000042E-2</v>
      </c>
    </row>
    <row r="504" spans="1:7" ht="18.75" thickTop="1">
      <c r="A504" s="66"/>
      <c r="B504" s="4"/>
      <c r="D504" s="11"/>
      <c r="E504" s="11"/>
      <c r="F504" s="4"/>
      <c r="G504" s="4"/>
    </row>
    <row r="505" spans="1:7">
      <c r="A505" s="67"/>
      <c r="B505" s="11"/>
      <c r="C505" s="11"/>
    </row>
    <row r="506" spans="1:7">
      <c r="A506" s="68"/>
      <c r="B506" s="11"/>
      <c r="C506" s="11"/>
    </row>
    <row r="507" spans="1:7">
      <c r="A507" s="31" t="s">
        <v>33</v>
      </c>
    </row>
    <row r="508" spans="1:7">
      <c r="A508" s="31"/>
      <c r="B508" s="11"/>
    </row>
    <row r="509" spans="1:7">
      <c r="A509" s="31"/>
      <c r="B509" s="11"/>
    </row>
    <row r="510" spans="1:7">
      <c r="A510" s="31"/>
      <c r="B510" s="11"/>
    </row>
    <row r="511" spans="1:7">
      <c r="B511" s="11"/>
    </row>
    <row r="512" spans="1:7">
      <c r="B512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2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303</v>
      </c>
      <c r="B1" t="s">
        <v>304</v>
      </c>
    </row>
    <row r="2" spans="1:2">
      <c r="A2" s="53" t="s">
        <v>305</v>
      </c>
      <c r="B2" s="53" t="s">
        <v>315</v>
      </c>
    </row>
    <row r="3" spans="1:2">
      <c r="A3" s="53" t="s">
        <v>306</v>
      </c>
      <c r="B3" s="53" t="s">
        <v>316</v>
      </c>
    </row>
    <row r="4" spans="1:2">
      <c r="A4" s="53" t="s">
        <v>307</v>
      </c>
      <c r="B4" s="53" t="s">
        <v>317</v>
      </c>
    </row>
    <row r="5" spans="1:2">
      <c r="A5" s="53" t="s">
        <v>308</v>
      </c>
      <c r="B5" s="53" t="s">
        <v>318</v>
      </c>
    </row>
    <row r="6" spans="1:2">
      <c r="A6" s="53" t="s">
        <v>309</v>
      </c>
      <c r="B6" s="53" t="s">
        <v>319</v>
      </c>
    </row>
    <row r="7" spans="1:2">
      <c r="A7" s="53" t="s">
        <v>310</v>
      </c>
      <c r="B7" s="53" t="s">
        <v>320</v>
      </c>
    </row>
    <row r="8" spans="1:2">
      <c r="A8" s="53" t="s">
        <v>311</v>
      </c>
      <c r="B8" s="53" t="s">
        <v>321</v>
      </c>
    </row>
    <row r="9" spans="1:2">
      <c r="A9" s="53" t="s">
        <v>312</v>
      </c>
      <c r="B9" s="53" t="s">
        <v>322</v>
      </c>
    </row>
    <row r="10" spans="1:2">
      <c r="A10" s="53" t="s">
        <v>313</v>
      </c>
      <c r="B10" s="53" t="s">
        <v>323</v>
      </c>
    </row>
    <row r="11" spans="1:2">
      <c r="A11" s="53" t="s">
        <v>314</v>
      </c>
      <c r="B11" s="53" t="s">
        <v>324</v>
      </c>
    </row>
    <row r="12" spans="1:2">
      <c r="A12" s="53" t="s">
        <v>301</v>
      </c>
      <c r="B12" s="53" t="s">
        <v>325</v>
      </c>
    </row>
    <row r="13" spans="1:2">
      <c r="A13" s="53" t="s">
        <v>302</v>
      </c>
      <c r="B13" s="53" t="s">
        <v>326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B1135E-5122-4F19-8F7C-406A6B2631BD}"/>
</file>

<file path=customXml/itemProps2.xml><?xml version="1.0" encoding="utf-8"?>
<ds:datastoreItem xmlns:ds="http://schemas.openxmlformats.org/officeDocument/2006/customXml" ds:itemID="{80B91FCE-38D1-45B4-AD52-16F8967BFAE8}"/>
</file>

<file path=customXml/itemProps3.xml><?xml version="1.0" encoding="utf-8"?>
<ds:datastoreItem xmlns:ds="http://schemas.openxmlformats.org/officeDocument/2006/customXml" ds:itemID="{41323368-6F7E-440D-9A52-089778395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2012-11-13T20:42:03Z</cp:lastPrinted>
  <dcterms:created xsi:type="dcterms:W3CDTF">2000-09-29T15:08:22Z</dcterms:created>
  <dcterms:modified xsi:type="dcterms:W3CDTF">2012-12-11T19:38:19Z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23300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