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108" windowHeight="7632"/>
  </bookViews>
  <sheets>
    <sheet name="A" sheetId="1" r:id="rId1"/>
    <sheet name="MONTHS" sheetId="2" r:id="rId2"/>
  </sheets>
  <definedNames>
    <definedName name="_xlnm.Print_Area" localSheetId="0">A!$A$1:$K$510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 l="1"/>
  <c r="B8"/>
  <c r="B6"/>
  <c r="B11"/>
</calcChain>
</file>

<file path=xl/sharedStrings.xml><?xml version="1.0" encoding="utf-8"?>
<sst xmlns="http://schemas.openxmlformats.org/spreadsheetml/2006/main" count="534" uniqueCount="347">
  <si>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</si>
  <si>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</si>
  <si>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</si>
  <si>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</si>
  <si>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</si>
  <si>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</si>
  <si>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</si>
  <si>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</si>
  <si>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</si>
  <si>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</si>
  <si>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</si>
  <si>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</si>
  <si>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</si>
  <si>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</si>
  <si>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</si>
  <si>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</si>
  <si>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</si>
  <si>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</si>
  <si>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</si>
  <si>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</si>
  <si>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</si>
  <si>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</si>
  <si>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</si>
  <si>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</si>
  <si>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</si>
  <si>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</si>
  <si>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</si>
  <si>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</si>
  <si>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</si>
  <si>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</si>
  <si>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</si>
  <si>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</si>
  <si>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</si>
  <si>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</si>
  <si>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</si>
  <si>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</si>
  <si>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</si>
  <si>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</si>
  <si>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</si>
  <si>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</si>
  <si>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</si>
  <si>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</si>
  <si>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</si>
  <si>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</si>
  <si>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</si>
  <si>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</si>
  <si>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</si>
  <si>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</si>
  <si>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</si>
  <si>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</si>
  <si>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</si>
  <si>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</si>
  <si>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</si>
  <si>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</si>
  <si>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</si>
  <si>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</si>
  <si>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</si>
  <si>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</si>
  <si>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</si>
  <si>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</si>
  <si>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</si>
  <si>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</si>
  <si>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</si>
  <si>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</si>
  <si>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</si>
  <si>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</si>
  <si>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</si>
  <si>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</si>
  <si>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</si>
  <si>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</si>
  <si>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</si>
  <si>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</si>
  <si>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</si>
  <si>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</si>
  <si>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</si>
  <si>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</si>
  <si>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</si>
  <si>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</si>
  <si>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</si>
  <si>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</si>
  <si>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</si>
  <si>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</si>
  <si>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</si>
  <si>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</si>
  <si>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</si>
  <si>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</si>
  <si>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</si>
  <si>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</si>
  <si>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</si>
  <si>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</si>
  <si>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</si>
  <si>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</si>
  <si>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</si>
  <si>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</si>
  <si>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</si>
  <si>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</si>
  <si>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</si>
  <si>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</si>
  <si>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</si>
  <si>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</si>
  <si>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</si>
  <si>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</si>
  <si>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</si>
  <si>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</si>
  <si>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</si>
  <si>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</si>
  <si>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</si>
  <si>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</si>
  <si>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</si>
  <si>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</si>
  <si>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</si>
  <si>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</si>
  <si>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</si>
  <si>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</si>
  <si>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</si>
  <si>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</si>
  <si>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</si>
  <si>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</si>
  <si>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</si>
  <si>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</si>
  <si>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</si>
  <si>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</si>
  <si>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</si>
  <si>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</si>
  <si>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</si>
  <si>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</si>
  <si>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</si>
  <si>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</si>
  <si>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</si>
  <si>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</si>
  <si>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</si>
  <si>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</si>
  <si>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</si>
  <si>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</si>
  <si>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</si>
  <si>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</si>
  <si>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</si>
  <si>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</si>
  <si>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</si>
  <si>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</si>
  <si>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</si>
  <si>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</si>
  <si>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</si>
  <si>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</si>
  <si>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</si>
  <si>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</si>
  <si>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</si>
  <si>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</si>
  <si>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</si>
  <si>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</si>
  <si>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</si>
  <si>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</si>
  <si>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</si>
  <si>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</si>
  <si>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</si>
  <si>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</si>
  <si>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</si>
  <si>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</si>
  <si>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</si>
  <si>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</si>
  <si>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</si>
  <si>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</si>
  <si>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</si>
  <si>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</si>
  <si>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</si>
  <si>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</si>
  <si>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</si>
  <si>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</si>
  <si>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</si>
  <si>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</si>
  <si>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</si>
  <si>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</si>
  <si>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</si>
  <si>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</si>
  <si>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</si>
  <si>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</si>
  <si>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</si>
  <si>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</si>
  <si>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</si>
  <si>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</si>
  <si>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</si>
  <si>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</si>
  <si>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</si>
  <si>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</si>
  <si>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</si>
  <si>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</si>
  <si>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</si>
  <si>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</si>
  <si>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</si>
  <si>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</si>
  <si>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</si>
  <si>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</si>
  <si>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</si>
  <si>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</si>
  <si>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</si>
  <si>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</si>
  <si>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</si>
  <si>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</si>
  <si>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</si>
  <si>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</si>
  <si>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</si>
  <si>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</si>
  <si>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</si>
  <si>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</si>
  <si>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</si>
  <si>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</si>
  <si>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</si>
  <si>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</si>
  <si>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</si>
  <si>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</si>
  <si>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</si>
  <si>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</si>
  <si>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</si>
  <si>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</si>
  <si>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</si>
  <si>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</si>
  <si>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</si>
  <si>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</si>
  <si>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</si>
  <si>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</si>
  <si>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</si>
  <si>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</si>
  <si>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</si>
  <si>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</si>
  <si>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</si>
  <si>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</si>
  <si>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</si>
  <si>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</si>
  <si>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</si>
  <si>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</si>
  <si>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</si>
  <si>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</si>
  <si>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</si>
  <si>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</si>
  <si>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</si>
  <si>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</si>
  <si>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</si>
  <si>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</si>
  <si>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</si>
  <si>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</si>
  <si>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</si>
  <si>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</si>
  <si>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</si>
  <si>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</si>
  <si>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</si>
  <si>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</si>
  <si>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</si>
  <si>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</si>
  <si>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</si>
  <si>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</si>
  <si>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</si>
  <si>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</si>
  <si>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</si>
  <si>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</si>
  <si>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</si>
  <si>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</si>
  <si>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</si>
  <si>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</si>
  <si>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</si>
  <si>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</si>
  <si>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</si>
  <si>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</si>
  <si>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</si>
  <si>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</si>
  <si>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</si>
  <si>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</si>
  <si>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</si>
  <si>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</si>
  <si>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</si>
  <si>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</si>
  <si>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</si>
  <si>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</si>
  <si>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</si>
  <si>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</si>
  <si>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</si>
  <si>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</si>
  <si>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</si>
  <si>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</si>
  <si>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</si>
  <si>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</si>
  <si>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</si>
  <si>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</si>
  <si>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</si>
  <si>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</si>
  <si>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</si>
  <si>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</si>
  <si>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</si>
  <si>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</si>
  <si>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</si>
  <si>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</si>
  <si>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</si>
  <si>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</si>
  <si>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</si>
  <si>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</si>
  <si>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</si>
  <si>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</si>
  <si>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</si>
  <si>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</si>
  <si>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</si>
  <si>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</si>
  <si>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</si>
  <si>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</si>
  <si>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</si>
  <si>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</si>
  <si>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</si>
  <si>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</si>
  <si>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</si>
  <si>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</si>
  <si>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</si>
  <si>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</si>
  <si>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</si>
  <si>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</si>
  <si>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</si>
  <si>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</si>
  <si>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</si>
  <si>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</si>
  <si>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</si>
  <si>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</si>
  <si>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</si>
  <si>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</si>
  <si>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</si>
  <si>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</si>
  <si>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</si>
  <si>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</si>
  <si>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</si>
  <si>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</si>
  <si>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MS Board of Contractors </t>
  </si>
  <si>
    <t xml:space="preserve">    Special Refund Account - MARS</t>
  </si>
  <si>
    <t>`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</si>
  <si>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</si>
  <si>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</si>
  <si>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</si>
  <si>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</si>
  <si>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</si>
  <si>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</si>
  <si>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</si>
  <si>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</si>
  <si>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FY 2014</t>
  </si>
  <si>
    <t xml:space="preserve"> 07/01/13 TO</t>
  </si>
  <si>
    <t>7/01/13</t>
  </si>
  <si>
    <t>07-01-2013</t>
  </si>
  <si>
    <t>COMPARING JULY  1, 2013 - JUNE 30, 2014</t>
  </si>
  <si>
    <t xml:space="preserve">    City of Byhalia Tourism, Parks and Recreation Tax</t>
  </si>
  <si>
    <t xml:space="preserve">    MDA Training Grant</t>
  </si>
  <si>
    <t xml:space="preserve">    Miss. Gulf Coast Regional Conv. &amp; Visitors Bureau</t>
  </si>
  <si>
    <t>SCHEDULE B</t>
  </si>
  <si>
    <t>SEPTEMBER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</si>
</sst>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37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5" fontId="0" fillId="0" borderId="2" xfId="0" applyNumberForma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10" fontId="0" fillId="0" borderId="5" xfId="0" applyNumberFormat="1" applyBorder="1"/>
    <xf numFmtId="41" fontId="0" fillId="0" borderId="0" xfId="0" applyNumberFormat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10" fontId="0" fillId="0" borderId="0" xfId="0" applyNumberFormat="1" applyFill="1"/>
    <xf numFmtId="10" fontId="6" fillId="0" borderId="0" xfId="0" applyNumberFormat="1" applyFont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1" xfId="0" applyNumberFormat="1" applyBorder="1" applyProtection="1"/>
    <xf numFmtId="37" fontId="0" fillId="0" borderId="0" xfId="0" applyNumberFormat="1" applyBorder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5" fontId="11" fillId="0" borderId="0" xfId="0" applyNumberFormat="1" applyFont="1" applyFill="1" applyProtection="1"/>
    <xf numFmtId="5" fontId="11" fillId="0" borderId="0" xfId="0" applyNumberFormat="1" applyFont="1" applyProtection="1"/>
    <xf numFmtId="37" fontId="17" fillId="0" borderId="0" xfId="0" applyFont="1"/>
    <xf numFmtId="37" fontId="17" fillId="0" borderId="0" xfId="0" applyFont="1" applyAlignment="1">
      <alignment horizontal="center"/>
    </xf>
    <xf numFmtId="37" fontId="17" fillId="0" borderId="5" xfId="0" applyFont="1" applyBorder="1" applyAlignment="1">
      <alignment horizontal="center"/>
    </xf>
    <xf numFmtId="37" fontId="0" fillId="0" borderId="0" xfId="0" applyAlignment="1">
      <alignment horizontal="center"/>
    </xf>
    <xf numFmtId="37" fontId="0" fillId="0" borderId="5" xfId="0" applyBorder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5"/>
  <sheetViews>
    <sheetView tabSelected="1" defaultGridColor="0" view="pageBreakPreview" colorId="22" zoomScale="75" zoomScaleNormal="100" zoomScaleSheetLayoutView="75" workbookViewId="0">
      <selection activeCell="C500" sqref="C500"/>
    </sheetView>
  </sheetViews>
  <sheetFormatPr defaultColWidth="11.453125" defaultRowHeight="15"/>
  <cols>
    <col min="1" max="1" width="46.1796875" style="52" customWidth="1"/>
    <col min="2" max="2" width="14.81640625" customWidth="1"/>
    <col min="3" max="3" width="14.90625" customWidth="1"/>
    <col min="4" max="10" width="14.81640625" customWidth="1"/>
    <col min="11" max="11" width="12.81640625" customWidth="1"/>
    <col min="12" max="12" width="17.6328125" customWidth="1"/>
    <col min="13" max="16" width="11.453125" customWidth="1"/>
    <col min="17" max="44" width="12.81640625" customWidth="1"/>
    <col min="45" max="50" width="11.453125" customWidth="1"/>
    <col min="51" max="52" width="2.81640625" customWidth="1"/>
    <col min="53" max="65" width="10.81640625" customWidth="1"/>
    <col min="66" max="66" width="11.453125" customWidth="1"/>
    <col min="67" max="71" width="10.81640625" customWidth="1"/>
    <col min="72" max="72" width="9.81640625" customWidth="1"/>
    <col min="73" max="84" width="10.81640625" customWidth="1"/>
  </cols>
  <sheetData>
    <row r="1" spans="1:255" ht="15.75" customHeight="1">
      <c r="A1" s="49"/>
      <c r="B1" s="1"/>
      <c r="C1" s="1"/>
      <c r="D1" s="1"/>
      <c r="E1" s="1"/>
      <c r="F1" s="1"/>
      <c r="G1" s="1"/>
      <c r="H1" s="1"/>
      <c r="I1" s="1"/>
      <c r="J1" s="1"/>
      <c r="K1" s="2"/>
      <c r="L1" s="100">
        <v>654068696.88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6">
      <c r="A2" s="50"/>
      <c r="B2" s="135" t="s">
        <v>283</v>
      </c>
      <c r="C2" s="135"/>
      <c r="D2" s="135"/>
      <c r="E2" s="3"/>
      <c r="F2" s="3"/>
      <c r="G2" s="36"/>
      <c r="H2" s="3"/>
      <c r="I2" s="3"/>
      <c r="J2" s="3"/>
      <c r="K2" s="3"/>
      <c r="L2" s="100">
        <v>107074983.58000004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50"/>
      <c r="B3" s="134" t="s">
        <v>284</v>
      </c>
      <c r="C3" s="134"/>
      <c r="D3" s="3"/>
      <c r="E3" s="3"/>
      <c r="F3" s="3"/>
      <c r="G3" s="3"/>
      <c r="H3" s="3"/>
      <c r="I3" s="3"/>
      <c r="J3" s="3"/>
      <c r="K3" s="3"/>
      <c r="L3" s="117">
        <v>0.1958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29"/>
      <c r="B4" s="133" t="str">
        <f>TEXT(C22, "mmmm   yyyy")</f>
        <v>September   2013</v>
      </c>
      <c r="C4" s="133"/>
      <c r="D4" s="3"/>
      <c r="E4" s="3"/>
      <c r="F4" s="3"/>
      <c r="G4" s="3"/>
      <c r="H4" s="3"/>
      <c r="I4" s="3"/>
      <c r="J4" s="3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29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7.399999999999999">
      <c r="A6" s="29"/>
      <c r="B6" s="136" t="str">
        <f>"General Fund Transfers by the Department of Revenue for the " &amp; VLOOKUP($H$20, MONTHS!A1:B13, 2, FALSE) &amp;  " month of the Fiscal Year"</f>
        <v>General Fund Transfers by the Department of Revenue for the 3rd month of the Fiscal Year</v>
      </c>
      <c r="C6" s="136"/>
      <c r="D6" s="136"/>
      <c r="E6" s="136"/>
      <c r="F6" s="136"/>
      <c r="G6" s="136"/>
      <c r="H6" s="136"/>
      <c r="I6" s="136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7.399999999999999">
      <c r="A7" s="29"/>
      <c r="B7" s="132" t="str">
        <f>"ending June 30, 2014 were " &amp;TEXT(I64, "$###,###,###")&amp; " which is an increase of " &amp;TEXT(D118, "$###,###,###")</f>
        <v>ending June 30, 2014 were $487,231,302 which is an increase of $97,507,428</v>
      </c>
      <c r="C7" s="132"/>
      <c r="D7" s="132"/>
      <c r="E7" s="132"/>
      <c r="F7" s="132"/>
      <c r="G7" s="132"/>
      <c r="H7" s="132"/>
      <c r="I7" s="132"/>
      <c r="J7" s="3"/>
      <c r="K7" s="3"/>
      <c r="L7" s="11" t="s">
        <v>328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7.399999999999999">
      <c r="A8" s="29"/>
      <c r="B8" s="136" t="str">
        <f>"or "&amp;TEXT(E118,"##.##%")&amp;" from the same month of the prior year.  Transfers to all funds for the " &amp; VLOOKUP($H$20, MONTHS!A1:B13, 2, FALSE) &amp;" month of the Fiscal Year"</f>
        <v>or 25.02% from the same month of the prior year.  Transfers to all funds for the 3rd month of the Fiscal Year</v>
      </c>
      <c r="C8" s="136"/>
      <c r="D8" s="136"/>
      <c r="E8" s="136"/>
      <c r="F8" s="136"/>
      <c r="G8" s="136"/>
      <c r="H8" s="136"/>
      <c r="I8" s="136"/>
      <c r="J8" s="3"/>
      <c r="K8" s="2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7.399999999999999">
      <c r="A9" s="50"/>
      <c r="B9" s="132" t="str">
        <f>"ending June 30, 2014 were "&amp;TEXT(L1,"$###,###,###")&amp; " which is an "&amp;IF(L2&gt;0, "increase", "decrease")&amp; " of " &amp;TEXT(L2, "$##,###,###")&amp; " or " &amp;TEXT(L3, "##.##%")&amp; " of the prior year."</f>
        <v>ending June 30, 2014 were $654,068,697 which is an increase of $107,074,984 or 19.58% of the prior year.</v>
      </c>
      <c r="C9" s="132"/>
      <c r="D9" s="132"/>
      <c r="E9" s="132"/>
      <c r="F9" s="132"/>
      <c r="G9" s="132"/>
      <c r="H9" s="132"/>
      <c r="I9" s="1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29"/>
      <c r="B10" s="34"/>
      <c r="C10" s="3"/>
      <c r="D10" s="3"/>
      <c r="E10" s="3"/>
      <c r="F10" s="3"/>
      <c r="G10" s="2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7.399999999999999">
      <c r="A11" s="50"/>
      <c r="B11" s="132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September were over the estimate by $17,826,879 or 3.8%</v>
      </c>
      <c r="C11" s="132"/>
      <c r="D11" s="132"/>
      <c r="E11" s="132"/>
      <c r="F11" s="132"/>
      <c r="G11" s="132"/>
      <c r="H11" s="132"/>
      <c r="I11" s="13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5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50"/>
      <c r="B13" s="3"/>
      <c r="C13" s="3"/>
      <c r="D13" s="3"/>
      <c r="E13" s="3"/>
      <c r="F13" s="3"/>
      <c r="G13" s="3"/>
      <c r="H13" s="3"/>
      <c r="I13" s="3"/>
      <c r="J13" s="3"/>
      <c r="K13" s="2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5" customHeight="1">
      <c r="A14" s="61" t="s">
        <v>283</v>
      </c>
      <c r="B14" s="62"/>
      <c r="C14" s="63"/>
      <c r="D14" s="45"/>
      <c r="E14" s="64"/>
      <c r="F14" s="64"/>
      <c r="G14" s="65"/>
      <c r="H14" s="64"/>
      <c r="I14" s="66"/>
      <c r="J14" s="64"/>
      <c r="K14" s="6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5" customHeight="1">
      <c r="A15" s="61" t="s">
        <v>2</v>
      </c>
      <c r="B15" s="62"/>
      <c r="C15" s="63"/>
      <c r="D15" s="45"/>
      <c r="E15" s="64"/>
      <c r="F15" s="64"/>
      <c r="G15" s="65"/>
      <c r="H15" s="64"/>
      <c r="I15" s="64"/>
      <c r="J15" s="64"/>
      <c r="K15" s="6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5" customHeight="1">
      <c r="A16" s="61" t="s">
        <v>333</v>
      </c>
      <c r="B16" s="62"/>
      <c r="C16" s="63"/>
      <c r="D16" s="45"/>
      <c r="E16" s="64"/>
      <c r="F16" s="64"/>
      <c r="G16" s="65"/>
      <c r="H16" s="64"/>
      <c r="I16" s="64"/>
      <c r="J16" s="64"/>
      <c r="K16" s="6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5" customHeight="1">
      <c r="A17" s="64"/>
      <c r="B17" s="62"/>
      <c r="C17" s="63"/>
      <c r="D17" s="45"/>
      <c r="E17" s="64"/>
      <c r="F17" s="64"/>
      <c r="G17" s="65"/>
      <c r="H17" s="64"/>
      <c r="I17" s="64"/>
      <c r="J17" s="64"/>
      <c r="K17" s="6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5" customHeight="1">
      <c r="A18" s="64"/>
      <c r="B18" s="62"/>
      <c r="C18" s="63"/>
      <c r="D18" s="45"/>
      <c r="E18" s="64"/>
      <c r="F18" s="64"/>
      <c r="G18" s="65"/>
      <c r="H18" s="45"/>
      <c r="I18" s="64"/>
      <c r="J18" s="64"/>
      <c r="K18" s="6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" customHeight="1">
      <c r="A19" s="64"/>
      <c r="B19" s="62"/>
      <c r="C19" s="67" t="s">
        <v>5</v>
      </c>
      <c r="D19" s="68"/>
      <c r="E19" s="127"/>
      <c r="F19" s="127"/>
      <c r="G19" s="69"/>
      <c r="H19" s="128" t="s">
        <v>5</v>
      </c>
      <c r="L19" s="3"/>
      <c r="M19" s="3"/>
      <c r="AR19" s="7"/>
    </row>
    <row r="20" spans="1:255" ht="15" customHeight="1">
      <c r="A20" s="64"/>
      <c r="B20" s="70" t="s">
        <v>5</v>
      </c>
      <c r="C20" s="67" t="s">
        <v>4</v>
      </c>
      <c r="D20" s="71" t="s">
        <v>3</v>
      </c>
      <c r="E20" s="128" t="s">
        <v>3</v>
      </c>
      <c r="F20" s="128" t="s">
        <v>6</v>
      </c>
      <c r="G20" s="72" t="s">
        <v>6</v>
      </c>
      <c r="H20" s="128" t="s">
        <v>306</v>
      </c>
      <c r="I20" s="128" t="s">
        <v>306</v>
      </c>
      <c r="J20" s="128" t="s">
        <v>7</v>
      </c>
      <c r="K20" s="128" t="s">
        <v>7</v>
      </c>
      <c r="M20" s="3"/>
      <c r="AR20" s="7"/>
    </row>
    <row r="21" spans="1:255" ht="15.6">
      <c r="A21" s="64"/>
      <c r="B21" s="70" t="s">
        <v>337</v>
      </c>
      <c r="C21" s="67" t="s">
        <v>338</v>
      </c>
      <c r="D21" s="71" t="s">
        <v>338</v>
      </c>
      <c r="E21" s="71" t="s">
        <v>8</v>
      </c>
      <c r="F21" s="128" t="s">
        <v>9</v>
      </c>
      <c r="G21" s="72" t="s">
        <v>10</v>
      </c>
      <c r="H21" s="88">
        <v>2013</v>
      </c>
      <c r="I21" s="73">
        <v>2013</v>
      </c>
      <c r="J21" s="71" t="s">
        <v>11</v>
      </c>
      <c r="K21" s="71" t="s">
        <v>11</v>
      </c>
      <c r="M21" s="9"/>
      <c r="AR21" s="7"/>
    </row>
    <row r="22" spans="1:255" ht="15.6">
      <c r="A22" s="64" t="s">
        <v>12</v>
      </c>
      <c r="B22" s="74" t="s">
        <v>4</v>
      </c>
      <c r="C22" s="75">
        <v>41547</v>
      </c>
      <c r="D22" s="75">
        <v>41547</v>
      </c>
      <c r="E22" s="129" t="s">
        <v>4</v>
      </c>
      <c r="F22" s="75">
        <v>41547</v>
      </c>
      <c r="G22" s="75">
        <v>41547</v>
      </c>
      <c r="H22" s="129" t="s">
        <v>4</v>
      </c>
      <c r="I22" s="129" t="s">
        <v>3</v>
      </c>
      <c r="J22" s="129" t="s">
        <v>13</v>
      </c>
      <c r="K22" s="129" t="s">
        <v>10</v>
      </c>
      <c r="M22" s="9"/>
      <c r="AR22" s="7"/>
    </row>
    <row r="23" spans="1:255">
      <c r="A23" s="64"/>
      <c r="B23" s="76" t="s">
        <v>14</v>
      </c>
      <c r="C23" s="77"/>
      <c r="D23" s="78"/>
      <c r="E23" s="78"/>
      <c r="F23" s="130"/>
      <c r="G23" s="79"/>
      <c r="H23" s="78"/>
      <c r="I23" s="78"/>
      <c r="J23" s="78"/>
      <c r="K23" s="78"/>
      <c r="M23" s="3"/>
    </row>
    <row r="24" spans="1:255">
      <c r="A24" s="64" t="s">
        <v>15</v>
      </c>
      <c r="B24" s="45">
        <v>1946000000</v>
      </c>
      <c r="C24" s="45">
        <v>367794253</v>
      </c>
      <c r="D24" s="45">
        <v>379949287.01999998</v>
      </c>
      <c r="E24" s="80">
        <v>0.19524629343268241</v>
      </c>
      <c r="F24" s="45">
        <v>12155034.019999981</v>
      </c>
      <c r="G24" s="80">
        <v>3.30484609828854E-2</v>
      </c>
      <c r="H24" s="45">
        <v>156726879</v>
      </c>
      <c r="I24" s="45">
        <v>158123451.48000002</v>
      </c>
      <c r="J24" s="45">
        <v>1396572.4800000191</v>
      </c>
      <c r="K24" s="80">
        <v>8.9108676757355641E-3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64"/>
      <c r="B25" s="45"/>
      <c r="D25" s="45"/>
      <c r="G25" s="80"/>
      <c r="I25" s="45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64" t="s">
        <v>16</v>
      </c>
      <c r="B26">
        <v>1668400000</v>
      </c>
      <c r="C26">
        <v>420894534</v>
      </c>
      <c r="D26">
        <v>379037335.09000003</v>
      </c>
      <c r="E26" s="80">
        <v>0.22718612748141934</v>
      </c>
      <c r="F26">
        <v>-41857198.909999967</v>
      </c>
      <c r="G26" s="80">
        <v>-9.9448188391061329E-2</v>
      </c>
      <c r="H26">
        <v>192228827</v>
      </c>
      <c r="I26">
        <v>164567426.61000001</v>
      </c>
      <c r="J26">
        <v>-27661400.389999986</v>
      </c>
      <c r="K26" s="80">
        <v>-0.14389829466108112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64"/>
      <c r="D27" s="45"/>
      <c r="G27" s="80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64" t="s">
        <v>17</v>
      </c>
      <c r="B28">
        <v>464500000</v>
      </c>
      <c r="C28">
        <v>92194610</v>
      </c>
      <c r="D28">
        <v>141556220.41</v>
      </c>
      <c r="E28" s="80">
        <v>0.30474966719052743</v>
      </c>
      <c r="F28">
        <v>49361610.409999996</v>
      </c>
      <c r="G28" s="80">
        <v>0.53540668386145351</v>
      </c>
      <c r="H28">
        <v>62220638</v>
      </c>
      <c r="I28">
        <v>94537263.060000002</v>
      </c>
      <c r="J28">
        <v>32316625.060000002</v>
      </c>
      <c r="K28" s="80">
        <v>0.5193875552995777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64"/>
      <c r="D29" s="45"/>
      <c r="G29" s="80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64" t="s">
        <v>18</v>
      </c>
      <c r="B30">
        <v>231500000</v>
      </c>
      <c r="C30">
        <v>48026523</v>
      </c>
      <c r="D30">
        <v>52299937.469999999</v>
      </c>
      <c r="E30" s="80">
        <v>0.22591765645788336</v>
      </c>
      <c r="F30">
        <v>4273414.4699999988</v>
      </c>
      <c r="G30" s="80">
        <v>8.8980300947457694E-2</v>
      </c>
      <c r="H30">
        <v>18360279</v>
      </c>
      <c r="I30">
        <v>21229682.789999999</v>
      </c>
      <c r="J30">
        <v>2869403.7899999991</v>
      </c>
      <c r="K30" s="80">
        <v>0.15628323458483387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64"/>
      <c r="D31" s="45"/>
      <c r="G31" s="80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64" t="s">
        <v>19</v>
      </c>
      <c r="B32">
        <v>187300000</v>
      </c>
      <c r="C32">
        <v>19313568</v>
      </c>
      <c r="D32">
        <v>37761888.280000001</v>
      </c>
      <c r="E32" s="80">
        <v>0.20161179006940738</v>
      </c>
      <c r="F32">
        <v>18448320.280000001</v>
      </c>
      <c r="G32" s="80">
        <v>0.955200006544622</v>
      </c>
      <c r="H32">
        <v>336573</v>
      </c>
      <c r="I32">
        <v>11887285.940000001</v>
      </c>
      <c r="J32">
        <v>11550712.940000001</v>
      </c>
      <c r="K32" s="80">
        <v>34.318596381765623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64"/>
      <c r="D33" s="45"/>
      <c r="G33" s="80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64" t="s">
        <v>20</v>
      </c>
      <c r="B34">
        <v>155200000</v>
      </c>
      <c r="C34">
        <v>40373826</v>
      </c>
      <c r="D34">
        <v>38899330.25</v>
      </c>
      <c r="E34" s="80">
        <v>0.25064001449742268</v>
      </c>
      <c r="F34">
        <v>-1474495.75</v>
      </c>
      <c r="G34" s="80">
        <v>-3.6521080513895313E-2</v>
      </c>
      <c r="H34">
        <v>13856261</v>
      </c>
      <c r="I34">
        <v>12034177</v>
      </c>
      <c r="J34">
        <v>-1822084</v>
      </c>
      <c r="K34" s="80">
        <v>-0.13149896642391479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64"/>
      <c r="D35" s="45"/>
      <c r="G35" s="80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64" t="s">
        <v>21</v>
      </c>
      <c r="B36">
        <v>69500000</v>
      </c>
      <c r="C36">
        <v>15303228</v>
      </c>
      <c r="D36">
        <v>15974455.590000002</v>
      </c>
      <c r="E36" s="80">
        <v>0.22984828187050363</v>
      </c>
      <c r="F36">
        <v>671227.59000000171</v>
      </c>
      <c r="G36" s="80">
        <v>4.3861830327562377E-2</v>
      </c>
      <c r="H36">
        <v>4901703</v>
      </c>
      <c r="I36">
        <v>5238177.4000000004</v>
      </c>
      <c r="J36">
        <v>336474.40000000037</v>
      </c>
      <c r="K36" s="80">
        <v>6.864438747104841E-2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64"/>
      <c r="D37" s="45"/>
      <c r="G37" s="80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64" t="s">
        <v>22</v>
      </c>
      <c r="B38">
        <v>31000000</v>
      </c>
      <c r="C38">
        <v>8302088</v>
      </c>
      <c r="D38">
        <v>8184990.6099999994</v>
      </c>
      <c r="E38" s="80">
        <v>0.2640319551612903</v>
      </c>
      <c r="F38">
        <v>-117097.3900000006</v>
      </c>
      <c r="G38" s="80">
        <v>-1.4104571042850979E-2</v>
      </c>
      <c r="H38">
        <v>2660322</v>
      </c>
      <c r="I38">
        <v>2696124.19</v>
      </c>
      <c r="J38">
        <v>35802.189999999944</v>
      </c>
      <c r="K38" s="80">
        <v>1.3457840817765647E-2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64"/>
      <c r="D39" s="45"/>
      <c r="G39" s="80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64" t="s">
        <v>23</v>
      </c>
      <c r="B40">
        <v>78300000</v>
      </c>
      <c r="C40">
        <v>19575000</v>
      </c>
      <c r="D40">
        <v>20358610.329999998</v>
      </c>
      <c r="E40" s="80">
        <v>0.26000779476372921</v>
      </c>
      <c r="F40">
        <v>783610.32999999821</v>
      </c>
      <c r="G40" s="80">
        <v>4.0031179054916897E-2</v>
      </c>
      <c r="H40">
        <v>6525000</v>
      </c>
      <c r="I40">
        <v>6089945.0899999999</v>
      </c>
      <c r="J40">
        <v>-435054.91000000015</v>
      </c>
      <c r="K40" s="80">
        <v>-6.6675081992337182E-2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64"/>
      <c r="D41" s="45"/>
      <c r="G41" s="80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64" t="s">
        <v>24</v>
      </c>
      <c r="B42">
        <v>2000000</v>
      </c>
      <c r="C42">
        <v>457189</v>
      </c>
      <c r="D42">
        <v>1166993.8399999999</v>
      </c>
      <c r="E42" s="80">
        <v>0.58349691999999997</v>
      </c>
      <c r="F42">
        <v>709804.83999999985</v>
      </c>
      <c r="G42" s="80">
        <v>1.5525413778546724</v>
      </c>
      <c r="H42">
        <v>155568</v>
      </c>
      <c r="I42">
        <v>211444.90000000002</v>
      </c>
      <c r="J42">
        <v>55876.900000000023</v>
      </c>
      <c r="K42" s="80">
        <v>0.35917990846446585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64"/>
      <c r="D43" s="45"/>
      <c r="G43" s="80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64" t="s">
        <v>25</v>
      </c>
      <c r="B44">
        <v>0</v>
      </c>
      <c r="C44">
        <v>0</v>
      </c>
      <c r="D44">
        <v>4084.45</v>
      </c>
      <c r="E44" s="80">
        <v>0</v>
      </c>
      <c r="F44">
        <v>4084.45</v>
      </c>
      <c r="G44" s="80">
        <v>0</v>
      </c>
      <c r="H44">
        <v>0</v>
      </c>
      <c r="I44">
        <v>0</v>
      </c>
      <c r="J44">
        <v>0</v>
      </c>
      <c r="K44" s="80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64"/>
      <c r="D45" s="45"/>
      <c r="G45" s="80"/>
      <c r="I45">
        <v>0</v>
      </c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64" t="s">
        <v>26</v>
      </c>
      <c r="B46">
        <v>10800000</v>
      </c>
      <c r="C46">
        <v>1685232</v>
      </c>
      <c r="D46">
        <v>2553950.2599999998</v>
      </c>
      <c r="E46" s="80">
        <v>0.23647687592592589</v>
      </c>
      <c r="F46">
        <v>868718.25999999978</v>
      </c>
      <c r="G46" s="80">
        <v>0.51548882290390863</v>
      </c>
      <c r="H46">
        <v>404256</v>
      </c>
      <c r="I46">
        <v>895215.83</v>
      </c>
      <c r="J46">
        <v>490959.82999999996</v>
      </c>
      <c r="K46" s="80">
        <v>1.2144775340378373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64"/>
      <c r="D47" s="45"/>
      <c r="G47" s="80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64" t="s">
        <v>27</v>
      </c>
      <c r="B48">
        <v>0</v>
      </c>
      <c r="C48">
        <v>0</v>
      </c>
      <c r="D48">
        <v>0</v>
      </c>
      <c r="E48" s="80">
        <v>0</v>
      </c>
      <c r="F48">
        <v>0</v>
      </c>
      <c r="G48" s="80">
        <v>0</v>
      </c>
      <c r="H48">
        <v>0</v>
      </c>
      <c r="I48">
        <v>0</v>
      </c>
      <c r="J48">
        <v>0</v>
      </c>
      <c r="K48" s="80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64"/>
      <c r="D49" s="45"/>
      <c r="G49" s="80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64" t="s">
        <v>28</v>
      </c>
      <c r="B50">
        <v>8400000</v>
      </c>
      <c r="C50">
        <v>2190614</v>
      </c>
      <c r="D50">
        <v>3176599.5</v>
      </c>
      <c r="E50" s="80">
        <v>0.37816660714285716</v>
      </c>
      <c r="F50">
        <v>985985.5</v>
      </c>
      <c r="G50" s="80">
        <v>0.45009549833973489</v>
      </c>
      <c r="H50">
        <v>21546</v>
      </c>
      <c r="I50">
        <v>4266.0199999999995</v>
      </c>
      <c r="J50">
        <v>-17279.98</v>
      </c>
      <c r="K50" s="80">
        <v>-0.80200408428478598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64"/>
      <c r="D51" s="45"/>
      <c r="G51" s="80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64" t="s">
        <v>29</v>
      </c>
      <c r="B52">
        <v>0</v>
      </c>
      <c r="C52">
        <v>0</v>
      </c>
      <c r="D52">
        <v>0</v>
      </c>
      <c r="E52" s="80">
        <v>0</v>
      </c>
      <c r="F52">
        <v>0</v>
      </c>
      <c r="G52" s="80">
        <v>0</v>
      </c>
      <c r="H52">
        <v>0</v>
      </c>
      <c r="I52">
        <v>0</v>
      </c>
      <c r="J52">
        <v>0</v>
      </c>
      <c r="K52" s="80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64"/>
      <c r="D53" s="45"/>
      <c r="E53" s="80"/>
      <c r="G53" s="80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64" t="s">
        <v>203</v>
      </c>
      <c r="B54">
        <v>4300000</v>
      </c>
      <c r="C54">
        <v>872071</v>
      </c>
      <c r="D54">
        <v>871228.54</v>
      </c>
      <c r="E54" s="80">
        <v>0.20261128837209302</v>
      </c>
      <c r="F54">
        <v>-842.45999999996275</v>
      </c>
      <c r="G54" s="80">
        <v>-9.6604519586130342E-4</v>
      </c>
      <c r="H54">
        <v>291186</v>
      </c>
      <c r="I54">
        <v>310751.21999999997</v>
      </c>
      <c r="J54">
        <v>19565.219999999972</v>
      </c>
      <c r="K54" s="80">
        <v>6.7191485854402239E-2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64"/>
      <c r="C55" s="81"/>
      <c r="D55" s="82"/>
      <c r="G55" s="80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64" t="s">
        <v>30</v>
      </c>
      <c r="B56">
        <v>1200000</v>
      </c>
      <c r="C56" s="45">
        <v>0</v>
      </c>
      <c r="D56">
        <v>0</v>
      </c>
      <c r="E56" s="80">
        <v>0</v>
      </c>
      <c r="F56">
        <v>0</v>
      </c>
      <c r="G56" s="80">
        <v>0</v>
      </c>
      <c r="H56">
        <v>0</v>
      </c>
      <c r="I56">
        <v>0</v>
      </c>
      <c r="J56">
        <v>0</v>
      </c>
      <c r="K56" s="80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64"/>
      <c r="D57" s="45"/>
      <c r="G57" s="80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64" t="s">
        <v>31</v>
      </c>
      <c r="B58" s="131">
        <v>139300000</v>
      </c>
      <c r="C58" s="131">
        <v>34825001</v>
      </c>
      <c r="D58" s="131">
        <v>33734287.829999998</v>
      </c>
      <c r="E58" s="83">
        <v>0.24217004903086861</v>
      </c>
      <c r="F58" s="131">
        <v>-1090713.1700000018</v>
      </c>
      <c r="G58" s="83">
        <v>-3.1319831692180049E-2</v>
      </c>
      <c r="H58" s="131">
        <v>10715385</v>
      </c>
      <c r="I58" s="131">
        <v>9406090.1399999987</v>
      </c>
      <c r="J58" s="131">
        <v>-1309294.8600000013</v>
      </c>
      <c r="K58" s="83">
        <v>-0.12218831707866784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64" t="s">
        <v>0</v>
      </c>
      <c r="B59" s="62"/>
      <c r="C59" s="63"/>
      <c r="D59" s="45"/>
      <c r="G59" s="80"/>
      <c r="H59" s="45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64" t="s">
        <v>204</v>
      </c>
      <c r="B60">
        <v>4997700000</v>
      </c>
      <c r="C60">
        <v>1071807737</v>
      </c>
      <c r="D60" s="84">
        <v>1115529199.4699998</v>
      </c>
      <c r="E60" s="80">
        <v>0.22320851581127316</v>
      </c>
      <c r="F60">
        <v>43721462.470000014</v>
      </c>
      <c r="G60" s="80">
        <v>4.0792262418609518E-2</v>
      </c>
      <c r="H60">
        <v>469404423</v>
      </c>
      <c r="I60">
        <v>487231301.66999996</v>
      </c>
      <c r="J60">
        <v>17826878.670000032</v>
      </c>
      <c r="K60" s="80">
        <v>3.7977653802380197E-2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5" customHeight="1" thickTop="1">
      <c r="A61" s="64"/>
      <c r="B61" s="45"/>
      <c r="D61" s="45"/>
      <c r="E61" s="80"/>
      <c r="G61" s="80"/>
      <c r="H61" s="45"/>
      <c r="J61" s="45"/>
      <c r="K61" s="80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64" t="s">
        <v>205</v>
      </c>
      <c r="B62" s="52">
        <v>0</v>
      </c>
      <c r="C62" s="52">
        <v>0</v>
      </c>
      <c r="D62" s="52">
        <v>0</v>
      </c>
      <c r="E62" s="85">
        <v>0</v>
      </c>
      <c r="F62" s="52">
        <v>0</v>
      </c>
      <c r="G62" s="85">
        <v>0</v>
      </c>
      <c r="H62" s="52">
        <v>0</v>
      </c>
      <c r="I62" s="52">
        <v>0</v>
      </c>
      <c r="J62" s="52">
        <v>0</v>
      </c>
      <c r="K62" s="85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5" customHeight="1">
      <c r="A63" s="64"/>
      <c r="C63" s="63"/>
      <c r="D63" s="45"/>
      <c r="G63" s="80"/>
      <c r="H63" s="45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64" t="s">
        <v>32</v>
      </c>
      <c r="B64" s="86">
        <v>4997700000</v>
      </c>
      <c r="C64" s="86">
        <v>1071807737</v>
      </c>
      <c r="D64" s="86">
        <v>1115529199.4699998</v>
      </c>
      <c r="E64" s="87">
        <v>0.22320851581127316</v>
      </c>
      <c r="F64" s="86">
        <v>43721462.46999979</v>
      </c>
      <c r="G64" s="87">
        <v>4.079226241860931E-2</v>
      </c>
      <c r="H64" s="86">
        <v>469404423</v>
      </c>
      <c r="I64" s="86">
        <v>487231301.66999996</v>
      </c>
      <c r="J64" s="86">
        <v>17826878.670000032</v>
      </c>
      <c r="K64" s="87">
        <v>3.7977653802380197E-2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5" customHeight="1" thickTop="1">
      <c r="A65" s="64"/>
      <c r="C65" s="63"/>
      <c r="D65" s="45"/>
      <c r="G65" s="65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5" customHeight="1">
      <c r="A66" s="64" t="s">
        <v>33</v>
      </c>
      <c r="B66" s="62"/>
      <c r="C66" s="63" t="s">
        <v>0</v>
      </c>
      <c r="D66" s="45" t="s">
        <v>0</v>
      </c>
      <c r="E66" t="s">
        <v>0</v>
      </c>
      <c r="F66" t="s">
        <v>0</v>
      </c>
      <c r="G66" s="65" t="s">
        <v>0</v>
      </c>
      <c r="H66" t="s">
        <v>0</v>
      </c>
      <c r="J66" t="s">
        <v>0</v>
      </c>
      <c r="K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5" customHeight="1">
      <c r="A67" s="64"/>
      <c r="B67" s="62"/>
      <c r="C67" s="63"/>
      <c r="D67" s="45"/>
      <c r="G67" s="65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64"/>
      <c r="B68" s="62"/>
      <c r="C68" s="63"/>
      <c r="D68" s="45"/>
      <c r="G68" s="65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61" t="s">
        <v>283</v>
      </c>
      <c r="B69" s="62"/>
      <c r="C69" s="63"/>
      <c r="D69" s="45"/>
      <c r="G69" s="65"/>
      <c r="H69" s="66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61" t="s">
        <v>34</v>
      </c>
      <c r="B70" s="62"/>
      <c r="C70" s="63"/>
      <c r="D70" s="45"/>
      <c r="G70" s="65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61" t="s">
        <v>345</v>
      </c>
      <c r="B71" s="62"/>
      <c r="C71" s="63"/>
      <c r="D71" s="45"/>
      <c r="G71" s="65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64"/>
      <c r="B72" s="62"/>
      <c r="C72" s="63"/>
      <c r="D72" s="45"/>
      <c r="G72" s="65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64"/>
      <c r="B73" s="62"/>
      <c r="C73" s="63"/>
      <c r="D73" s="45"/>
      <c r="G73" s="65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64"/>
      <c r="B74" s="70" t="s">
        <v>306</v>
      </c>
      <c r="C74" s="67" t="s">
        <v>306</v>
      </c>
      <c r="D74" s="71" t="s">
        <v>35</v>
      </c>
      <c r="E74" s="128" t="s">
        <v>35</v>
      </c>
      <c r="F74" s="72" t="s">
        <v>339</v>
      </c>
      <c r="G74" s="72" t="s">
        <v>329</v>
      </c>
      <c r="H74" s="128" t="s">
        <v>6</v>
      </c>
      <c r="I74" s="128" t="s">
        <v>6</v>
      </c>
      <c r="J74" t="s">
        <v>36</v>
      </c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64"/>
      <c r="B75" s="88">
        <v>2013</v>
      </c>
      <c r="C75" s="73">
        <v>2012</v>
      </c>
      <c r="D75" s="71" t="s">
        <v>11</v>
      </c>
      <c r="E75" s="128" t="s">
        <v>11</v>
      </c>
      <c r="F75" s="128" t="s">
        <v>37</v>
      </c>
      <c r="G75" s="72" t="s">
        <v>37</v>
      </c>
      <c r="H75" s="128" t="s">
        <v>38</v>
      </c>
      <c r="I75" s="128" t="s">
        <v>38</v>
      </c>
      <c r="J75" t="s">
        <v>14</v>
      </c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64" t="s">
        <v>12</v>
      </c>
      <c r="B76" s="74" t="s">
        <v>3</v>
      </c>
      <c r="C76" s="89" t="s">
        <v>3</v>
      </c>
      <c r="D76" s="90" t="s">
        <v>13</v>
      </c>
      <c r="E76" s="129" t="s">
        <v>10</v>
      </c>
      <c r="F76" s="75">
        <v>41547</v>
      </c>
      <c r="G76" s="75">
        <v>41182</v>
      </c>
      <c r="H76" s="129" t="s">
        <v>13</v>
      </c>
      <c r="I76" s="129" t="s">
        <v>10</v>
      </c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64"/>
      <c r="B77" s="62"/>
      <c r="C77" s="63"/>
      <c r="D77" s="45"/>
      <c r="E77" s="45"/>
      <c r="G77" s="65"/>
      <c r="H77" s="45"/>
      <c r="I77" s="45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64" t="s">
        <v>15</v>
      </c>
      <c r="B78" s="45">
        <v>158123451.48000002</v>
      </c>
      <c r="C78" s="91">
        <v>152906969.01999998</v>
      </c>
      <c r="D78" s="45">
        <v>5216482.4600000381</v>
      </c>
      <c r="E78" s="80">
        <v>3.4115400321078439E-2</v>
      </c>
      <c r="F78" s="91">
        <v>379949287.01999998</v>
      </c>
      <c r="G78" s="45">
        <v>360235433.01999998</v>
      </c>
      <c r="H78" s="45">
        <v>19713854</v>
      </c>
      <c r="I78" s="80">
        <v>5.4724916521206014E-2</v>
      </c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64"/>
      <c r="D79" s="45"/>
      <c r="G79" s="82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64" t="s">
        <v>16</v>
      </c>
      <c r="B80">
        <v>164567426.61000001</v>
      </c>
      <c r="C80">
        <v>127028739.40000001</v>
      </c>
      <c r="D80">
        <v>37538687.210000008</v>
      </c>
      <c r="E80" s="80">
        <v>0.29551334121166606</v>
      </c>
      <c r="F80">
        <v>379037335.09000003</v>
      </c>
      <c r="G80" s="82">
        <v>346718573.37</v>
      </c>
      <c r="H80">
        <v>32318761.720000029</v>
      </c>
      <c r="I80" s="80">
        <v>9.3213240369188793E-2</v>
      </c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64"/>
      <c r="G81" s="82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64" t="s">
        <v>17</v>
      </c>
      <c r="B82">
        <v>94537263.060000002</v>
      </c>
      <c r="C82">
        <v>58315757</v>
      </c>
      <c r="D82">
        <v>36221506.060000002</v>
      </c>
      <c r="E82" s="80">
        <v>0.62112725485154896</v>
      </c>
      <c r="F82">
        <v>141556220.41</v>
      </c>
      <c r="G82" s="82">
        <v>81954284.340000004</v>
      </c>
      <c r="H82">
        <v>59601936.069999993</v>
      </c>
      <c r="I82" s="80">
        <v>0.72725833127566775</v>
      </c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64"/>
      <c r="G83" s="82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64" t="s">
        <v>18</v>
      </c>
      <c r="B84">
        <v>21229682.789999999</v>
      </c>
      <c r="C84">
        <v>16991282.859999999</v>
      </c>
      <c r="D84">
        <v>4238399.93</v>
      </c>
      <c r="E84" s="80">
        <v>0.24944555187047246</v>
      </c>
      <c r="F84">
        <v>52299937.469999999</v>
      </c>
      <c r="G84" s="82">
        <v>45177937.519999996</v>
      </c>
      <c r="H84">
        <v>7121999.950000003</v>
      </c>
      <c r="I84" s="80">
        <v>0.15764331753407596</v>
      </c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64"/>
      <c r="G85" s="82"/>
      <c r="I85" s="80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64" t="s">
        <v>19</v>
      </c>
      <c r="B86">
        <v>11887285.940000001</v>
      </c>
      <c r="C86">
        <v>442774.27</v>
      </c>
      <c r="D86">
        <v>11444511.670000002</v>
      </c>
      <c r="E86" s="80">
        <v>25.847282566803173</v>
      </c>
      <c r="F86">
        <v>37761888.280000001</v>
      </c>
      <c r="G86" s="82">
        <v>20196971.009999998</v>
      </c>
      <c r="H86">
        <v>17564917.270000003</v>
      </c>
      <c r="I86" s="80">
        <v>0.86968076853223175</v>
      </c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64"/>
      <c r="G87" s="82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64" t="s">
        <v>20</v>
      </c>
      <c r="B88">
        <v>12034177</v>
      </c>
      <c r="C88">
        <v>13444125.719999999</v>
      </c>
      <c r="D88">
        <v>-1409948.7199999988</v>
      </c>
      <c r="E88" s="80">
        <v>-0.10487470508420677</v>
      </c>
      <c r="F88">
        <v>38899330.25</v>
      </c>
      <c r="G88" s="82">
        <v>39172963.200000003</v>
      </c>
      <c r="H88">
        <v>-273632.95000000298</v>
      </c>
      <c r="I88" s="80">
        <v>-6.9852502248286125E-3</v>
      </c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64"/>
      <c r="G89" s="82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64" t="s">
        <v>21</v>
      </c>
      <c r="B90">
        <v>5238177.4000000004</v>
      </c>
      <c r="C90">
        <v>4230533.16</v>
      </c>
      <c r="D90">
        <v>1007644.2400000002</v>
      </c>
      <c r="E90" s="80">
        <v>0.23818374703390818</v>
      </c>
      <c r="F90">
        <v>15974455.590000002</v>
      </c>
      <c r="G90" s="82">
        <v>15757113.59</v>
      </c>
      <c r="H90">
        <v>217342.00000000186</v>
      </c>
      <c r="I90" s="80">
        <v>1.3793262246832725E-2</v>
      </c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64"/>
      <c r="G91" s="82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64" t="s">
        <v>22</v>
      </c>
      <c r="B92">
        <v>2696124.19</v>
      </c>
      <c r="C92">
        <v>2614635.56</v>
      </c>
      <c r="D92">
        <v>81488.629999999888</v>
      </c>
      <c r="E92" s="80">
        <v>3.1166343503719458E-2</v>
      </c>
      <c r="F92">
        <v>8184990.6099999994</v>
      </c>
      <c r="G92" s="82">
        <v>8313697.2000000011</v>
      </c>
      <c r="H92">
        <v>-128706.59000000171</v>
      </c>
      <c r="I92" s="80">
        <v>-1.5481269873528915E-2</v>
      </c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64"/>
      <c r="G93" s="82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64" t="s">
        <v>23</v>
      </c>
      <c r="B94">
        <v>6089945.0899999999</v>
      </c>
      <c r="C94">
        <v>6147209.7000000002</v>
      </c>
      <c r="D94">
        <v>-57264.610000000335</v>
      </c>
      <c r="E94" s="80">
        <v>-9.3155452302205229E-3</v>
      </c>
      <c r="F94">
        <v>20358610.329999998</v>
      </c>
      <c r="G94" s="82">
        <v>18621629.990000002</v>
      </c>
      <c r="H94">
        <v>1736980.3399999961</v>
      </c>
      <c r="I94" s="80">
        <v>9.3277567051475704E-2</v>
      </c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64"/>
      <c r="G95" s="82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64" t="s">
        <v>24</v>
      </c>
      <c r="B96">
        <v>211444.90000000002</v>
      </c>
      <c r="C96">
        <v>737624.66</v>
      </c>
      <c r="D96">
        <v>-526179.76</v>
      </c>
      <c r="E96" s="80">
        <v>-0.71334350454064266</v>
      </c>
      <c r="F96">
        <v>1166993.8399999999</v>
      </c>
      <c r="G96">
        <v>1732088.12</v>
      </c>
      <c r="H96">
        <v>-565094.28000000026</v>
      </c>
      <c r="I96" s="80">
        <v>-0.32625030647978825</v>
      </c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6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64" t="s">
        <v>25</v>
      </c>
      <c r="B98">
        <v>0</v>
      </c>
      <c r="C98">
        <v>0</v>
      </c>
      <c r="D98">
        <v>0</v>
      </c>
      <c r="E98" s="80">
        <v>0</v>
      </c>
      <c r="F98">
        <v>4084.45</v>
      </c>
      <c r="G98">
        <v>1504680.97</v>
      </c>
      <c r="H98">
        <v>-1500596.52</v>
      </c>
      <c r="I98" s="80">
        <v>-0.99728550431524365</v>
      </c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6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64" t="s">
        <v>26</v>
      </c>
      <c r="B100">
        <v>895215.83</v>
      </c>
      <c r="C100">
        <v>206034.79</v>
      </c>
      <c r="D100">
        <v>689181.03999999992</v>
      </c>
      <c r="E100" s="80">
        <v>3.3449741182059589</v>
      </c>
      <c r="F100">
        <v>2553950.2599999998</v>
      </c>
      <c r="G100">
        <v>1400472.54</v>
      </c>
      <c r="H100">
        <v>1153477.7199999997</v>
      </c>
      <c r="I100" s="80">
        <v>0.82363465691372983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6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64" t="s">
        <v>27</v>
      </c>
      <c r="B102">
        <v>0</v>
      </c>
      <c r="C102">
        <v>0</v>
      </c>
      <c r="D102">
        <v>0</v>
      </c>
      <c r="E102" s="80">
        <v>0</v>
      </c>
      <c r="F102">
        <v>0</v>
      </c>
      <c r="G102">
        <v>0</v>
      </c>
      <c r="H102">
        <v>0</v>
      </c>
      <c r="I102" s="80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6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64" t="s">
        <v>28</v>
      </c>
      <c r="B104">
        <v>4266.0199999999995</v>
      </c>
      <c r="C104">
        <v>41266.15</v>
      </c>
      <c r="D104">
        <v>-37000.130000000005</v>
      </c>
      <c r="E104" s="80">
        <v>-0.89662180746204823</v>
      </c>
      <c r="F104">
        <v>3176599.5</v>
      </c>
      <c r="G104">
        <v>2410100.4700000002</v>
      </c>
      <c r="H104">
        <v>766499.0299999998</v>
      </c>
      <c r="I104" s="80">
        <v>0.31803613149787058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6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64" t="s">
        <v>29</v>
      </c>
      <c r="B106">
        <v>0</v>
      </c>
      <c r="C106">
        <v>0</v>
      </c>
      <c r="D106">
        <v>0</v>
      </c>
      <c r="E106" s="80">
        <v>0</v>
      </c>
      <c r="F106">
        <v>0</v>
      </c>
      <c r="G106">
        <v>0</v>
      </c>
      <c r="H106">
        <v>0</v>
      </c>
      <c r="I106" s="80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64"/>
      <c r="E107" s="80"/>
      <c r="G107" s="82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95" customHeight="1">
      <c r="A108" s="64" t="s">
        <v>203</v>
      </c>
      <c r="B108">
        <v>310751.21999999997</v>
      </c>
      <c r="C108">
        <v>322884.59999999998</v>
      </c>
      <c r="D108">
        <v>-12133.380000000005</v>
      </c>
      <c r="E108" s="80">
        <v>-3.757806968805575E-2</v>
      </c>
      <c r="F108">
        <v>871228.54</v>
      </c>
      <c r="G108" s="82">
        <v>956022.76000000013</v>
      </c>
      <c r="H108">
        <v>-84794.220000000088</v>
      </c>
      <c r="I108" s="80">
        <v>-8.8694771241638715E-2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64"/>
      <c r="G109" s="82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64" t="s">
        <v>30</v>
      </c>
      <c r="B110">
        <v>0</v>
      </c>
      <c r="C110">
        <v>0</v>
      </c>
      <c r="D110">
        <v>0</v>
      </c>
      <c r="E110" s="80">
        <v>0</v>
      </c>
      <c r="F110">
        <v>0</v>
      </c>
      <c r="G110">
        <v>0</v>
      </c>
      <c r="H110">
        <v>0</v>
      </c>
      <c r="I110" s="80">
        <v>0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64"/>
      <c r="G111" s="82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64" t="s">
        <v>31</v>
      </c>
      <c r="B112" s="131">
        <v>9406090.1399999987</v>
      </c>
      <c r="C112" s="131">
        <v>6294036.5300000003</v>
      </c>
      <c r="D112" s="131">
        <v>3112053.6099999985</v>
      </c>
      <c r="E112" s="83">
        <v>0.49444479630308064</v>
      </c>
      <c r="F112" s="131">
        <v>33734287.829999998</v>
      </c>
      <c r="G112" s="92">
        <v>33293591.480000004</v>
      </c>
      <c r="H112" s="131">
        <v>440696.34999999404</v>
      </c>
      <c r="I112" s="83">
        <v>1.3236671996312786E-2</v>
      </c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64"/>
      <c r="D113" s="45"/>
      <c r="G113" s="82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64" t="s">
        <v>204</v>
      </c>
      <c r="B114">
        <v>487231301.66999996</v>
      </c>
      <c r="C114">
        <v>389723873.42000002</v>
      </c>
      <c r="D114">
        <v>97507428.25000006</v>
      </c>
      <c r="E114" s="80">
        <v>0.2501961899185931</v>
      </c>
      <c r="F114">
        <v>1115529199.4699998</v>
      </c>
      <c r="G114" s="82">
        <v>977445559.58000016</v>
      </c>
      <c r="H114">
        <v>138083639.88999999</v>
      </c>
      <c r="I114" s="80">
        <v>0.14126990351189822</v>
      </c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64"/>
      <c r="B115" s="45"/>
      <c r="D115" s="45"/>
      <c r="G115" s="82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5" customHeight="1">
      <c r="A116" s="64" t="s">
        <v>205</v>
      </c>
      <c r="B116">
        <v>0</v>
      </c>
      <c r="C116">
        <v>0</v>
      </c>
      <c r="D116">
        <v>0</v>
      </c>
      <c r="E116" s="80">
        <v>0</v>
      </c>
      <c r="F116">
        <v>0</v>
      </c>
      <c r="G116">
        <v>0</v>
      </c>
      <c r="H116">
        <v>0</v>
      </c>
      <c r="I116" s="80">
        <v>0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64"/>
      <c r="D117" s="45"/>
      <c r="G117" s="82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2" thickBot="1">
      <c r="A118" s="64" t="s">
        <v>32</v>
      </c>
      <c r="B118" s="86">
        <v>487231301.66999996</v>
      </c>
      <c r="C118" s="86">
        <v>389723873.42000002</v>
      </c>
      <c r="D118" s="86">
        <v>97507428.25000006</v>
      </c>
      <c r="E118" s="87">
        <v>0.2501961899185931</v>
      </c>
      <c r="F118" s="93">
        <v>1115529199.4699998</v>
      </c>
      <c r="G118" s="93">
        <v>977445559.58000016</v>
      </c>
      <c r="H118" s="86">
        <v>138083639.88999999</v>
      </c>
      <c r="I118" s="87">
        <v>0.14126990351189822</v>
      </c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6" thickTop="1">
      <c r="A119" s="64"/>
      <c r="B119" s="62"/>
      <c r="C119" s="63"/>
      <c r="D119" s="45"/>
      <c r="E119" s="64"/>
      <c r="F119" s="64"/>
      <c r="G119" s="65"/>
      <c r="H119" s="64"/>
      <c r="I119" s="64"/>
      <c r="J119" s="64"/>
      <c r="K119" s="6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64" t="s">
        <v>33</v>
      </c>
      <c r="B120" s="62"/>
      <c r="C120" s="63"/>
      <c r="D120" s="45"/>
      <c r="E120" s="64"/>
      <c r="F120" s="64"/>
      <c r="G120" s="65"/>
      <c r="H120" s="64"/>
      <c r="I120" s="64"/>
      <c r="J120" s="64"/>
      <c r="K120" s="6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60"/>
      <c r="B121" s="56"/>
      <c r="C121" s="59"/>
      <c r="D121" s="57"/>
      <c r="E121" s="3"/>
      <c r="F121" s="12"/>
      <c r="G121" s="5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60"/>
      <c r="B122" s="56"/>
      <c r="C122" s="59"/>
      <c r="D122" s="57"/>
      <c r="E122" s="3"/>
      <c r="F122" s="12"/>
      <c r="G122" s="5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52" t="s">
        <v>40</v>
      </c>
      <c r="H123" s="38"/>
      <c r="I123" s="38"/>
      <c r="J123" s="38"/>
      <c r="K123" s="38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52" t="s">
        <v>285</v>
      </c>
      <c r="H124" s="38"/>
      <c r="I124" s="38"/>
      <c r="J124" s="38"/>
      <c r="K124" s="38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95" t="s">
        <v>341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95" t="s">
        <v>330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96" t="s">
        <v>340</v>
      </c>
      <c r="E128" s="96" t="s">
        <v>331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44" t="s">
        <v>346</v>
      </c>
      <c r="C129" s="44" t="s">
        <v>346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28">
        <v>2013</v>
      </c>
      <c r="C130" s="28">
        <v>2012</v>
      </c>
      <c r="D130" s="97">
        <v>41820</v>
      </c>
      <c r="E130" s="41">
        <v>41455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6">
      <c r="A132" s="94" t="s">
        <v>256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42">
        <v>158123450.72999999</v>
      </c>
      <c r="C133" s="42">
        <v>152906969.09</v>
      </c>
      <c r="D133" s="19">
        <v>379949284.42999995</v>
      </c>
      <c r="E133" s="19">
        <v>360235434.38999999</v>
      </c>
      <c r="F133" s="19">
        <v>19713850.039999962</v>
      </c>
      <c r="G133" s="20">
        <v>5.4699999999999971E-2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257</v>
      </c>
      <c r="B134" s="98">
        <v>1666666</v>
      </c>
      <c r="C134" s="98">
        <v>1666666</v>
      </c>
      <c r="D134" s="119">
        <v>4999998</v>
      </c>
      <c r="E134" s="119">
        <v>4999998</v>
      </c>
      <c r="F134" s="119">
        <v>0</v>
      </c>
      <c r="G134" s="20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98">
        <v>33738545.830000006</v>
      </c>
      <c r="C135" s="98">
        <v>31746042.93</v>
      </c>
      <c r="D135" s="120">
        <v>102683154.57000002</v>
      </c>
      <c r="E135" s="120">
        <v>98463807.949999988</v>
      </c>
      <c r="F135" s="119">
        <v>4219346.6200000346</v>
      </c>
      <c r="G135" s="20">
        <v>4.2899999999999938E-2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2" t="s">
        <v>258</v>
      </c>
      <c r="B136" s="98">
        <v>0</v>
      </c>
      <c r="C136" s="98">
        <v>0</v>
      </c>
      <c r="D136" s="120">
        <v>0</v>
      </c>
      <c r="E136" s="120">
        <v>0</v>
      </c>
      <c r="F136" s="119">
        <v>0</v>
      </c>
      <c r="G136" s="20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259</v>
      </c>
      <c r="B137" s="98">
        <v>233371.51</v>
      </c>
      <c r="C137" s="98">
        <v>571307</v>
      </c>
      <c r="D137" s="119">
        <v>752084.51</v>
      </c>
      <c r="E137" s="119">
        <v>1514543</v>
      </c>
      <c r="F137" s="119">
        <v>-762458.49</v>
      </c>
      <c r="G137" s="20">
        <v>-0.50340000000000007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260</v>
      </c>
      <c r="B138" s="98">
        <v>5174111.45</v>
      </c>
      <c r="C138" s="98">
        <v>4967037.6399999997</v>
      </c>
      <c r="D138" s="119">
        <v>15534483.280000001</v>
      </c>
      <c r="E138" s="119">
        <v>14852734.550000001</v>
      </c>
      <c r="F138" s="119">
        <v>681748.73000000045</v>
      </c>
      <c r="G138" s="20">
        <v>4.5900000000000052E-2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261</v>
      </c>
      <c r="B139" s="98">
        <v>20716996.120000001</v>
      </c>
      <c r="C139" s="98">
        <v>19887878.440000001</v>
      </c>
      <c r="D139" s="119">
        <v>62199632.340000004</v>
      </c>
      <c r="E139" s="119">
        <v>59469929.670000002</v>
      </c>
      <c r="F139" s="119">
        <v>2729702.6700000018</v>
      </c>
      <c r="G139" s="20">
        <v>4.5900000000000052E-2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262</v>
      </c>
      <c r="B140" s="98">
        <v>4375.05</v>
      </c>
      <c r="C140" s="98">
        <v>14487.28</v>
      </c>
      <c r="D140" s="119">
        <v>6335.9800000000005</v>
      </c>
      <c r="E140" s="119">
        <v>26468.28</v>
      </c>
      <c r="F140" s="119">
        <v>-20132.3</v>
      </c>
      <c r="G140" s="20">
        <v>-0.76059999999999994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263</v>
      </c>
      <c r="B141" s="98">
        <v>15330198.779999999</v>
      </c>
      <c r="C141" s="98">
        <v>12900485.59</v>
      </c>
      <c r="D141" s="119">
        <v>45038642.109999999</v>
      </c>
      <c r="E141" s="119">
        <v>39813990.030000001</v>
      </c>
      <c r="F141" s="119">
        <v>5224652.0799999982</v>
      </c>
      <c r="G141" s="20">
        <v>0.13119999999999998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264</v>
      </c>
      <c r="B142" s="98">
        <v>13712.46</v>
      </c>
      <c r="C142" s="98">
        <v>40233.78</v>
      </c>
      <c r="D142" s="119">
        <v>75679.59</v>
      </c>
      <c r="E142" s="119">
        <v>151121.57</v>
      </c>
      <c r="F142" s="119">
        <v>-75441.98000000001</v>
      </c>
      <c r="G142" s="20">
        <v>-0.49919999999999998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265</v>
      </c>
      <c r="B143" s="98">
        <v>688199.83</v>
      </c>
      <c r="C143" s="98">
        <v>786906.96</v>
      </c>
      <c r="D143" s="119">
        <v>2096937.54</v>
      </c>
      <c r="E143" s="119">
        <v>2343270.38</v>
      </c>
      <c r="F143" s="119">
        <v>-246332.83999999985</v>
      </c>
      <c r="G143" s="20">
        <v>-0.10509999999999997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266</v>
      </c>
      <c r="B144" s="98">
        <v>68327</v>
      </c>
      <c r="C144" s="98">
        <v>71804</v>
      </c>
      <c r="D144" s="119">
        <v>240921</v>
      </c>
      <c r="E144" s="119">
        <v>242941</v>
      </c>
      <c r="F144" s="119">
        <v>-2020</v>
      </c>
      <c r="G144" s="20">
        <v>-8.2999999999999741E-3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217</v>
      </c>
      <c r="B145" s="98">
        <v>0</v>
      </c>
      <c r="C145" s="98">
        <v>0</v>
      </c>
      <c r="D145" s="119">
        <v>0</v>
      </c>
      <c r="E145" s="119">
        <v>0</v>
      </c>
      <c r="F145" s="119">
        <v>0</v>
      </c>
      <c r="G145" s="20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267</v>
      </c>
      <c r="B146" s="98">
        <v>0</v>
      </c>
      <c r="C146" s="98">
        <v>150000</v>
      </c>
      <c r="D146" s="119">
        <v>0</v>
      </c>
      <c r="E146" s="119">
        <v>450000</v>
      </c>
      <c r="F146" s="119">
        <v>-450000</v>
      </c>
      <c r="G146" s="20">
        <v>-1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268</v>
      </c>
      <c r="B147" s="98">
        <v>278627</v>
      </c>
      <c r="C147" s="98">
        <v>274746</v>
      </c>
      <c r="D147" s="119">
        <v>982752</v>
      </c>
      <c r="E147" s="119">
        <v>912618</v>
      </c>
      <c r="F147" s="119">
        <v>70134</v>
      </c>
      <c r="G147" s="20">
        <v>7.6799999999999979E-2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2" t="s">
        <v>296</v>
      </c>
      <c r="B148" s="98">
        <v>33637.24</v>
      </c>
      <c r="C148" s="98">
        <v>35648</v>
      </c>
      <c r="D148" s="119">
        <v>99032.44</v>
      </c>
      <c r="E148" s="119">
        <v>105786.4</v>
      </c>
      <c r="F148" s="119">
        <v>-6753.9599999999919</v>
      </c>
      <c r="G148" s="20">
        <v>-6.3799999999999968E-2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99">
        <v>250000</v>
      </c>
      <c r="C149" s="99">
        <v>250000</v>
      </c>
      <c r="D149" s="121">
        <v>750000</v>
      </c>
      <c r="E149" s="121">
        <v>750000</v>
      </c>
      <c r="F149" s="121">
        <v>0</v>
      </c>
      <c r="G149" s="21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269</v>
      </c>
      <c r="B150" s="42">
        <v>236320219.00000003</v>
      </c>
      <c r="C150" s="42">
        <v>226270212.71000001</v>
      </c>
      <c r="D150" s="19">
        <v>615408937.79000008</v>
      </c>
      <c r="E150" s="19">
        <v>584332643.21999991</v>
      </c>
      <c r="F150" s="19">
        <v>31076294.569999997</v>
      </c>
      <c r="G150" s="20">
        <v>5.3199999999999914E-2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00"/>
      <c r="C151" s="100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6">
      <c r="A152" s="94" t="s">
        <v>270</v>
      </c>
      <c r="B152" s="100"/>
      <c r="C152" s="100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42">
        <v>21229683.710000001</v>
      </c>
      <c r="C153" s="42">
        <v>16991283.329999998</v>
      </c>
      <c r="D153" s="19">
        <v>52299939.670000002</v>
      </c>
      <c r="E153" s="19">
        <v>45177937.119999997</v>
      </c>
      <c r="F153" s="19">
        <v>7122002.5500000045</v>
      </c>
      <c r="G153" s="20">
        <v>0.15759999999999996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271</v>
      </c>
      <c r="B154" s="98">
        <v>2822231.68</v>
      </c>
      <c r="C154" s="98">
        <v>2759025.94</v>
      </c>
      <c r="D154" s="119">
        <v>8670035.8699999992</v>
      </c>
      <c r="E154" s="119">
        <v>8121731.2200000007</v>
      </c>
      <c r="F154" s="119">
        <v>548304.64999999851</v>
      </c>
      <c r="G154" s="20">
        <v>6.7499999999999893E-2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260</v>
      </c>
      <c r="B155" s="98">
        <v>583760.93999999994</v>
      </c>
      <c r="C155" s="98">
        <v>474513.73</v>
      </c>
      <c r="D155" s="119">
        <v>1666187.06</v>
      </c>
      <c r="E155" s="119">
        <v>1467472.94</v>
      </c>
      <c r="F155" s="119">
        <v>198714.12000000011</v>
      </c>
      <c r="G155" s="20">
        <v>0.13539999999999996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217</v>
      </c>
      <c r="B156" s="98">
        <v>0</v>
      </c>
      <c r="C156" s="98">
        <v>0</v>
      </c>
      <c r="D156" s="119">
        <v>0</v>
      </c>
      <c r="E156" s="119">
        <v>0</v>
      </c>
      <c r="F156" s="119">
        <v>0</v>
      </c>
      <c r="G156" s="20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261</v>
      </c>
      <c r="B157" s="99">
        <v>2337362.33</v>
      </c>
      <c r="C157" s="99">
        <v>1899939.56</v>
      </c>
      <c r="D157" s="121">
        <v>6671365.9299999997</v>
      </c>
      <c r="E157" s="121">
        <v>5875720.1699999999</v>
      </c>
      <c r="F157" s="121">
        <v>795645.75999999978</v>
      </c>
      <c r="G157" s="21">
        <v>0.13539999999999996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272</v>
      </c>
      <c r="B158" s="42">
        <v>26973038.660000004</v>
      </c>
      <c r="C158" s="42">
        <v>22124762.559999999</v>
      </c>
      <c r="D158" s="19">
        <v>69307528.530000001</v>
      </c>
      <c r="E158" s="19">
        <v>60642861.449999996</v>
      </c>
      <c r="F158" s="19">
        <v>8664667.0800000019</v>
      </c>
      <c r="G158" s="20">
        <v>0.14290000000000003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00"/>
      <c r="C159" s="100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6">
      <c r="A160" s="94" t="s">
        <v>273</v>
      </c>
      <c r="B160" s="100"/>
      <c r="C160" s="100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42">
        <v>164567426.60999998</v>
      </c>
      <c r="C161" s="42">
        <v>127028739.3</v>
      </c>
      <c r="D161" s="19">
        <v>379037335.09000003</v>
      </c>
      <c r="E161" s="19">
        <v>346718573.42000002</v>
      </c>
      <c r="F161" s="19">
        <v>32318761.670000017</v>
      </c>
      <c r="G161" s="20">
        <v>9.319999999999995E-2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274</v>
      </c>
      <c r="B162" s="101">
        <v>0</v>
      </c>
      <c r="C162" s="101">
        <v>0</v>
      </c>
      <c r="D162" s="122">
        <v>0</v>
      </c>
      <c r="E162" s="122">
        <v>0</v>
      </c>
      <c r="F162" s="122">
        <v>0</v>
      </c>
      <c r="G162" s="20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275</v>
      </c>
      <c r="B163" s="101">
        <v>0</v>
      </c>
      <c r="C163" s="101">
        <v>873000</v>
      </c>
      <c r="D163" s="122">
        <v>3556620.04</v>
      </c>
      <c r="E163" s="122">
        <v>2619000</v>
      </c>
      <c r="F163" s="122">
        <v>937620.04</v>
      </c>
      <c r="G163" s="32">
        <v>0.3580000000000001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295</v>
      </c>
      <c r="B164" s="101">
        <v>0</v>
      </c>
      <c r="C164" s="101">
        <v>20000</v>
      </c>
      <c r="D164" s="122">
        <v>0</v>
      </c>
      <c r="E164" s="122">
        <v>60000</v>
      </c>
      <c r="F164" s="122">
        <v>-60000</v>
      </c>
      <c r="G164" s="32">
        <v>-1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287</v>
      </c>
      <c r="B165" s="101">
        <v>0</v>
      </c>
      <c r="C165" s="101">
        <v>0</v>
      </c>
      <c r="D165" s="122">
        <v>34735.199999999997</v>
      </c>
      <c r="E165" s="122">
        <v>25626.91</v>
      </c>
      <c r="F165" s="122">
        <v>9108.2899999999972</v>
      </c>
      <c r="G165" s="32">
        <v>0.35539999999999994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2" t="s">
        <v>288</v>
      </c>
      <c r="B166" s="101">
        <v>0</v>
      </c>
      <c r="C166" s="101">
        <v>80000</v>
      </c>
      <c r="D166" s="122">
        <v>962511</v>
      </c>
      <c r="E166" s="122">
        <v>240000</v>
      </c>
      <c r="F166" s="122">
        <v>722511</v>
      </c>
      <c r="G166" s="32">
        <v>3.0105000000000004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276</v>
      </c>
      <c r="B167" s="99">
        <v>9872693.6600000001</v>
      </c>
      <c r="C167" s="99">
        <v>0</v>
      </c>
      <c r="D167" s="35">
        <v>52545672.159999996</v>
      </c>
      <c r="E167" s="35">
        <v>10000000</v>
      </c>
      <c r="F167" s="35">
        <v>42545672.159999996</v>
      </c>
      <c r="G167" s="21">
        <v>4.2545999999999999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277</v>
      </c>
      <c r="B168" s="42">
        <v>174440120.26999998</v>
      </c>
      <c r="C168" s="42">
        <v>128001739.3</v>
      </c>
      <c r="D168" s="19">
        <v>436136873.49000001</v>
      </c>
      <c r="E168" s="19">
        <v>359663200.33000004</v>
      </c>
      <c r="F168" s="19">
        <v>76473673.160000011</v>
      </c>
      <c r="G168" s="20">
        <v>0.2125999999999999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00"/>
      <c r="C169" s="100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6">
      <c r="A170" s="94" t="s">
        <v>278</v>
      </c>
      <c r="B170" s="42"/>
      <c r="C170" s="42"/>
      <c r="D170" s="19"/>
      <c r="E170" s="19"/>
      <c r="F170" s="19"/>
      <c r="G170" s="20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5" customHeight="1">
      <c r="A171" s="11" t="s">
        <v>44</v>
      </c>
      <c r="B171" s="42">
        <v>94537263.060000002</v>
      </c>
      <c r="C171" s="42">
        <v>58315757</v>
      </c>
      <c r="D171" s="19">
        <v>141556220.41</v>
      </c>
      <c r="E171" s="19">
        <v>81954284.340000004</v>
      </c>
      <c r="F171" s="19">
        <v>59601936.069999993</v>
      </c>
      <c r="G171" s="20">
        <v>0.72730000000000006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5" customHeight="1">
      <c r="A172" s="11" t="s">
        <v>276</v>
      </c>
      <c r="B172" s="99">
        <v>3093182.18</v>
      </c>
      <c r="C172" s="99">
        <v>6975220.8999999994</v>
      </c>
      <c r="D172" s="121">
        <v>9131457.5999999996</v>
      </c>
      <c r="E172" s="121">
        <v>10233997.669999998</v>
      </c>
      <c r="F172" s="121">
        <v>-1102540.0699999984</v>
      </c>
      <c r="G172" s="21">
        <v>-0.10770000000000002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5" customHeight="1">
      <c r="A173" s="11" t="s">
        <v>279</v>
      </c>
      <c r="B173" s="42">
        <v>97630445.24000001</v>
      </c>
      <c r="C173" s="42">
        <v>65290977.899999999</v>
      </c>
      <c r="D173" s="19">
        <v>150687678.00999999</v>
      </c>
      <c r="E173" s="19">
        <v>92188282.010000005</v>
      </c>
      <c r="F173" s="19">
        <v>58499395.999999993</v>
      </c>
      <c r="G173" s="20">
        <v>0.63460000000000005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5" customHeight="1">
      <c r="A174"/>
      <c r="B174" s="100"/>
      <c r="C174" s="100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5" customHeight="1">
      <c r="A175" s="94" t="s">
        <v>280</v>
      </c>
      <c r="B175" s="100"/>
      <c r="C175" s="100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5" customHeight="1">
      <c r="A176" s="11" t="s">
        <v>44</v>
      </c>
      <c r="B176" s="42">
        <v>6089944.54</v>
      </c>
      <c r="C176" s="42">
        <v>6147209.5199999996</v>
      </c>
      <c r="D176" s="19">
        <v>20358610.449999999</v>
      </c>
      <c r="E176" s="19">
        <v>18621627.449999999</v>
      </c>
      <c r="F176" s="19">
        <v>1736983</v>
      </c>
      <c r="G176" s="20">
        <v>9.3299999999999939E-2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5" customHeight="1">
      <c r="A177" s="11" t="s">
        <v>215</v>
      </c>
      <c r="B177" s="102">
        <v>0</v>
      </c>
      <c r="C177" s="102">
        <v>0</v>
      </c>
      <c r="D177" s="119">
        <v>0</v>
      </c>
      <c r="E177" s="119">
        <v>0</v>
      </c>
      <c r="F177" s="119">
        <v>0</v>
      </c>
      <c r="G177" s="20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5" customHeight="1">
      <c r="A178" s="11" t="s">
        <v>216</v>
      </c>
      <c r="B178" s="102">
        <v>0</v>
      </c>
      <c r="C178" s="102">
        <v>0</v>
      </c>
      <c r="D178" s="119">
        <v>0</v>
      </c>
      <c r="E178" s="119">
        <v>0</v>
      </c>
      <c r="F178" s="119">
        <v>0</v>
      </c>
      <c r="G178" s="20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5" customHeight="1">
      <c r="A179" s="11" t="s">
        <v>217</v>
      </c>
      <c r="B179" s="102">
        <v>0</v>
      </c>
      <c r="C179" s="102">
        <v>0</v>
      </c>
      <c r="D179" s="119">
        <v>0</v>
      </c>
      <c r="E179" s="119">
        <v>0</v>
      </c>
      <c r="F179" s="119">
        <v>0</v>
      </c>
      <c r="G179" s="20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5" customHeight="1">
      <c r="A180" s="11" t="s">
        <v>47</v>
      </c>
      <c r="B180" s="99">
        <v>1343634.55</v>
      </c>
      <c r="C180" s="99">
        <v>1210500.1599999999</v>
      </c>
      <c r="D180" s="121">
        <v>4063260.62</v>
      </c>
      <c r="E180" s="121">
        <v>3861773.6500000004</v>
      </c>
      <c r="F180" s="121">
        <v>201486.96999999974</v>
      </c>
      <c r="G180" s="21">
        <v>5.2200000000000024E-2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42">
        <v>7433579.0899999999</v>
      </c>
      <c r="C181" s="42">
        <v>7357709.6799999997</v>
      </c>
      <c r="D181" s="19">
        <v>24421871.07</v>
      </c>
      <c r="E181" s="19">
        <v>22483401.100000001</v>
      </c>
      <c r="F181" s="19">
        <v>1938469.9699999997</v>
      </c>
      <c r="G181" s="20">
        <v>8.6200000000000054E-2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98" t="s">
        <v>0</v>
      </c>
      <c r="C182" s="98" t="s">
        <v>0</v>
      </c>
      <c r="D182" s="11"/>
      <c r="E182" s="11"/>
      <c r="F182" s="11"/>
      <c r="G182" s="20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5" customHeight="1">
      <c r="A183" s="94" t="s">
        <v>49</v>
      </c>
      <c r="B183" s="98"/>
      <c r="C183" s="98"/>
      <c r="D183" s="11"/>
      <c r="E183" s="11"/>
      <c r="F183" s="11"/>
      <c r="G183" s="20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5" customHeight="1">
      <c r="A184" s="11" t="s">
        <v>44</v>
      </c>
      <c r="B184" s="42">
        <v>211445.61</v>
      </c>
      <c r="C184" s="42">
        <v>737624.08</v>
      </c>
      <c r="D184" s="19">
        <v>1166996.1400000001</v>
      </c>
      <c r="E184" s="19">
        <v>1732086.8900000001</v>
      </c>
      <c r="F184" s="19">
        <v>-565090.75</v>
      </c>
      <c r="G184" s="20">
        <v>-0.32620000000000005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5" customHeight="1">
      <c r="A185" s="11" t="s">
        <v>215</v>
      </c>
      <c r="B185" s="102">
        <v>0</v>
      </c>
      <c r="C185" s="102">
        <v>0</v>
      </c>
      <c r="D185" s="119">
        <v>0</v>
      </c>
      <c r="E185" s="119">
        <v>0</v>
      </c>
      <c r="F185" s="119">
        <v>0</v>
      </c>
      <c r="G185" s="20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5" customHeight="1">
      <c r="A186" s="11" t="s">
        <v>216</v>
      </c>
      <c r="B186" s="102">
        <v>0</v>
      </c>
      <c r="C186" s="102">
        <v>0</v>
      </c>
      <c r="D186" s="119">
        <v>0</v>
      </c>
      <c r="E186" s="119">
        <v>0</v>
      </c>
      <c r="F186" s="119">
        <v>0</v>
      </c>
      <c r="G186" s="20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5" customHeight="1">
      <c r="A187" s="11" t="s">
        <v>217</v>
      </c>
      <c r="B187" s="102">
        <v>0</v>
      </c>
      <c r="C187" s="102">
        <v>0</v>
      </c>
      <c r="D187" s="119">
        <v>0</v>
      </c>
      <c r="E187" s="119">
        <v>0</v>
      </c>
      <c r="F187" s="119">
        <v>0</v>
      </c>
      <c r="G187" s="20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5" customHeight="1">
      <c r="A188" s="11" t="s">
        <v>47</v>
      </c>
      <c r="B188" s="99">
        <v>196334.48</v>
      </c>
      <c r="C188" s="99">
        <v>220043.84</v>
      </c>
      <c r="D188" s="121">
        <v>672601.11</v>
      </c>
      <c r="E188" s="121">
        <v>730583.41</v>
      </c>
      <c r="F188" s="121">
        <v>-57982.300000000047</v>
      </c>
      <c r="G188" s="21">
        <v>-7.9400000000000026E-2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5" customHeight="1">
      <c r="A189" s="11" t="s">
        <v>50</v>
      </c>
      <c r="B189" s="42">
        <v>407780.08999999997</v>
      </c>
      <c r="C189" s="42">
        <v>957667.91999999993</v>
      </c>
      <c r="D189" s="19">
        <v>1839597.25</v>
      </c>
      <c r="E189" s="19">
        <v>2462670.3000000003</v>
      </c>
      <c r="F189" s="19">
        <v>-623073.05000000005</v>
      </c>
      <c r="G189" s="20">
        <v>-0.253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5" customHeight="1">
      <c r="A190" s="11"/>
      <c r="B190" s="42"/>
      <c r="C190" s="42"/>
      <c r="D190" s="19"/>
      <c r="E190" s="19"/>
      <c r="F190" s="19"/>
      <c r="G190" s="20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5" customHeight="1">
      <c r="A191" s="94" t="s">
        <v>51</v>
      </c>
      <c r="B191" s="42"/>
      <c r="C191" s="42"/>
      <c r="D191" s="19"/>
      <c r="E191" s="19"/>
      <c r="F191" s="19"/>
      <c r="G191" s="2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5" customHeight="1">
      <c r="A192" s="11" t="s">
        <v>44</v>
      </c>
      <c r="B192" s="42">
        <v>9406090.1399999987</v>
      </c>
      <c r="C192" s="42">
        <v>6294036.5300000012</v>
      </c>
      <c r="D192" s="19">
        <v>33734287.829999998</v>
      </c>
      <c r="E192" s="19">
        <v>33293591.48</v>
      </c>
      <c r="F192" s="42">
        <v>440696.34999999776</v>
      </c>
      <c r="G192" s="20">
        <v>1.3200000000000101E-2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5" customHeight="1">
      <c r="A193" s="11" t="s">
        <v>52</v>
      </c>
      <c r="B193" s="98">
        <v>7837761.2300000004</v>
      </c>
      <c r="C193" s="98">
        <v>8940595.7699999996</v>
      </c>
      <c r="D193" s="119">
        <v>22432898.009999998</v>
      </c>
      <c r="E193" s="119">
        <v>24588973.759999998</v>
      </c>
      <c r="F193" s="123">
        <v>-2156075.75</v>
      </c>
      <c r="G193" s="20">
        <v>-8.77E-2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5" customHeight="1">
      <c r="A194" s="11" t="s">
        <v>53</v>
      </c>
      <c r="B194" s="98">
        <v>3000000</v>
      </c>
      <c r="C194" s="98">
        <v>3000000</v>
      </c>
      <c r="D194" s="119">
        <v>9000000</v>
      </c>
      <c r="E194" s="119">
        <v>9000000</v>
      </c>
      <c r="F194" s="123">
        <v>0</v>
      </c>
      <c r="G194" s="20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5" customHeight="1">
      <c r="A195" s="11" t="s">
        <v>217</v>
      </c>
      <c r="B195" s="98">
        <v>0</v>
      </c>
      <c r="C195" s="98">
        <v>0</v>
      </c>
      <c r="D195" s="119">
        <v>0</v>
      </c>
      <c r="E195" s="119">
        <v>0</v>
      </c>
      <c r="F195" s="123">
        <v>0</v>
      </c>
      <c r="G195" s="20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5" customHeight="1">
      <c r="A196" s="11" t="s">
        <v>54</v>
      </c>
      <c r="B196" s="99">
        <v>0</v>
      </c>
      <c r="C196" s="99">
        <v>0</v>
      </c>
      <c r="D196" s="121">
        <v>0</v>
      </c>
      <c r="E196" s="121">
        <v>0</v>
      </c>
      <c r="F196" s="124">
        <v>0</v>
      </c>
      <c r="G196" s="21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5" customHeight="1">
      <c r="A197" s="11" t="s">
        <v>55</v>
      </c>
      <c r="B197" s="42">
        <v>20243851.369999997</v>
      </c>
      <c r="C197" s="42">
        <v>18234632.300000001</v>
      </c>
      <c r="D197" s="19">
        <v>65167185.839999996</v>
      </c>
      <c r="E197" s="19">
        <v>66882565.239999995</v>
      </c>
      <c r="F197" s="19">
        <v>-1715379.3999999985</v>
      </c>
      <c r="G197" s="20">
        <v>-2.5599999999999956E-2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5" customHeight="1">
      <c r="A198" s="11"/>
      <c r="B198" s="42"/>
      <c r="C198" s="42"/>
      <c r="D198" s="19"/>
      <c r="E198" s="19"/>
      <c r="F198" s="19"/>
      <c r="G198" s="2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5" customHeight="1">
      <c r="A199" s="11"/>
      <c r="B199" s="98"/>
      <c r="C199" s="98"/>
      <c r="D199" s="11"/>
      <c r="E199" s="11"/>
      <c r="F199" s="11"/>
      <c r="G199" s="2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5" customHeight="1">
      <c r="A200" s="11" t="s">
        <v>40</v>
      </c>
      <c r="B200" s="98"/>
      <c r="C200" s="98"/>
      <c r="D200" s="11"/>
      <c r="E200" s="11"/>
      <c r="F200" s="11"/>
      <c r="G200" s="2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5" customHeight="1">
      <c r="A201" s="11" t="s">
        <v>285</v>
      </c>
      <c r="B201" s="98"/>
      <c r="C201" s="98"/>
      <c r="D201" s="11"/>
      <c r="E201" s="11"/>
      <c r="F201" s="11"/>
      <c r="G201" s="2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5" customHeight="1">
      <c r="A202" s="11"/>
      <c r="B202" s="98"/>
      <c r="C202" s="98"/>
      <c r="D202" s="11"/>
      <c r="E202" s="11"/>
      <c r="F202" s="11"/>
      <c r="G202" s="2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5" customHeight="1">
      <c r="A203" s="95" t="s">
        <v>341</v>
      </c>
      <c r="B203" s="98"/>
      <c r="C203" s="98"/>
      <c r="D203" s="11"/>
      <c r="E203" s="11"/>
      <c r="F203" s="11"/>
      <c r="G203" s="2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5" customHeight="1">
      <c r="A204" s="95" t="s">
        <v>330</v>
      </c>
      <c r="B204" s="98"/>
      <c r="C204" s="98"/>
      <c r="D204" s="11"/>
      <c r="E204" s="11"/>
      <c r="F204" s="11"/>
      <c r="G204" s="2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5" customHeight="1">
      <c r="A205" s="7"/>
      <c r="B205" s="103"/>
      <c r="C205" s="103"/>
      <c r="D205" s="7" t="s">
        <v>340</v>
      </c>
      <c r="E205" s="7" t="s">
        <v>331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5" customHeight="1">
      <c r="A206" s="7"/>
      <c r="B206" s="103" t="s">
        <v>346</v>
      </c>
      <c r="C206" s="103" t="s">
        <v>306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5" customHeight="1">
      <c r="A207" s="7"/>
      <c r="B207" s="104">
        <v>2013</v>
      </c>
      <c r="C207" s="104">
        <v>2012</v>
      </c>
      <c r="D207" s="40">
        <v>41820</v>
      </c>
      <c r="E207" s="41">
        <v>41455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5" customHeight="1">
      <c r="A208" s="11"/>
      <c r="B208" s="98"/>
      <c r="C208" s="98"/>
      <c r="D208" s="11"/>
      <c r="E208" s="11"/>
      <c r="F208" s="11"/>
      <c r="G208" s="20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5" customHeight="1">
      <c r="A209" s="94" t="s">
        <v>56</v>
      </c>
      <c r="B209" s="98"/>
      <c r="C209" s="98"/>
      <c r="D209" s="11"/>
      <c r="E209" s="11"/>
      <c r="F209" s="11"/>
      <c r="G209" s="20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5" customHeight="1">
      <c r="A210" s="22" t="s">
        <v>44</v>
      </c>
      <c r="B210" s="42">
        <v>0</v>
      </c>
      <c r="C210" s="42">
        <v>0</v>
      </c>
      <c r="D210" s="19">
        <v>0</v>
      </c>
      <c r="E210" s="19">
        <v>0</v>
      </c>
      <c r="F210" s="19">
        <v>0</v>
      </c>
      <c r="G210" s="20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98">
        <v>26513821.029999997</v>
      </c>
      <c r="C211" s="98">
        <v>24336867.390000001</v>
      </c>
      <c r="D211" s="119">
        <v>73442521.469999999</v>
      </c>
      <c r="E211" s="119">
        <v>71190146.5</v>
      </c>
      <c r="F211" s="119">
        <v>2252374.9699999988</v>
      </c>
      <c r="G211" s="20">
        <v>3.1600000000000072E-2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98">
        <v>4735881.72</v>
      </c>
      <c r="C212" s="98">
        <v>4328872.0199999996</v>
      </c>
      <c r="D212" s="119">
        <v>13611120</v>
      </c>
      <c r="E212" s="119">
        <v>13696686.899999999</v>
      </c>
      <c r="F212" s="119">
        <v>-85566.89999999851</v>
      </c>
      <c r="G212" s="20">
        <v>-6.1999999999999833E-3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98">
        <v>0</v>
      </c>
      <c r="C213" s="98">
        <v>0</v>
      </c>
      <c r="D213" s="119">
        <v>3050000</v>
      </c>
      <c r="E213" s="119">
        <v>3050000</v>
      </c>
      <c r="F213" s="119">
        <v>0</v>
      </c>
      <c r="G213" s="20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98">
        <v>1659948.41</v>
      </c>
      <c r="C214" s="98">
        <v>1659948.41</v>
      </c>
      <c r="D214" s="119">
        <v>29342747.43</v>
      </c>
      <c r="E214" s="119">
        <v>29899947.560000002</v>
      </c>
      <c r="F214" s="119">
        <v>-557200.13000000268</v>
      </c>
      <c r="G214" s="20">
        <v>-1.859999999999995E-2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98">
        <v>273802.49</v>
      </c>
      <c r="C215" s="98">
        <v>266326.42</v>
      </c>
      <c r="D215" s="119">
        <v>798615.5</v>
      </c>
      <c r="E215" s="119">
        <v>698226.24</v>
      </c>
      <c r="F215" s="119">
        <v>100389.26000000001</v>
      </c>
      <c r="G215" s="20">
        <v>0.14379999999999993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98">
        <v>514984.25</v>
      </c>
      <c r="C216" s="98">
        <v>495961.59</v>
      </c>
      <c r="D216" s="119">
        <v>1510363.01</v>
      </c>
      <c r="E216" s="119">
        <v>1303826.77</v>
      </c>
      <c r="F216" s="119">
        <v>206536.24</v>
      </c>
      <c r="G216" s="20">
        <v>0.1584000000000001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98">
        <v>7568.09</v>
      </c>
      <c r="C217" s="98">
        <v>810516.44</v>
      </c>
      <c r="D217" s="119">
        <v>1656160.34</v>
      </c>
      <c r="E217" s="119">
        <v>2548289.5499999998</v>
      </c>
      <c r="F217" s="119">
        <v>-892129.20999999973</v>
      </c>
      <c r="G217" s="20">
        <v>-0.35009999999999997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98">
        <v>17634.419999999998</v>
      </c>
      <c r="C218" s="98">
        <v>17772.91</v>
      </c>
      <c r="D218" s="119">
        <v>43959.02</v>
      </c>
      <c r="E218" s="119">
        <v>55857.509999999995</v>
      </c>
      <c r="F218" s="119">
        <v>-11898.489999999998</v>
      </c>
      <c r="G218" s="20">
        <v>-0.21299999999999997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98">
        <v>6806.89</v>
      </c>
      <c r="C219" s="98">
        <v>6860.34</v>
      </c>
      <c r="D219" s="119">
        <v>16968.189999999999</v>
      </c>
      <c r="E219" s="119">
        <v>21561</v>
      </c>
      <c r="F219" s="119">
        <v>-4592.8100000000013</v>
      </c>
      <c r="G219" s="20">
        <v>-0.21299999999999997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98">
        <v>157026.23999999999</v>
      </c>
      <c r="C220" s="98">
        <v>157026.23999999999</v>
      </c>
      <c r="D220" s="119">
        <v>403882.96</v>
      </c>
      <c r="E220" s="119">
        <v>403882.96</v>
      </c>
      <c r="F220" s="119">
        <v>0</v>
      </c>
      <c r="G220" s="20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98">
        <v>164513.79999999999</v>
      </c>
      <c r="C221" s="98">
        <v>160886.38</v>
      </c>
      <c r="D221" s="119">
        <v>501031.82</v>
      </c>
      <c r="E221" s="119">
        <v>453382.52</v>
      </c>
      <c r="F221" s="119">
        <v>47649.299999999988</v>
      </c>
      <c r="G221" s="20">
        <v>0.10509999999999997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98">
        <v>0</v>
      </c>
      <c r="C222" s="98">
        <v>0</v>
      </c>
      <c r="D222" s="119">
        <v>5750000</v>
      </c>
      <c r="E222" s="119">
        <v>5750000</v>
      </c>
      <c r="F222" s="119">
        <v>0</v>
      </c>
      <c r="G222" s="20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231</v>
      </c>
      <c r="B223" s="98">
        <v>15851.21</v>
      </c>
      <c r="C223" s="98">
        <v>14019.929999999935</v>
      </c>
      <c r="D223" s="119">
        <v>41773.43</v>
      </c>
      <c r="E223" s="119">
        <v>44445.839999999938</v>
      </c>
      <c r="F223" s="119">
        <v>-2672.409999999938</v>
      </c>
      <c r="G223" s="20">
        <v>-6.0100000000000042E-2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2" t="s">
        <v>67</v>
      </c>
      <c r="B224" s="98">
        <v>0</v>
      </c>
      <c r="C224" s="98">
        <v>0</v>
      </c>
      <c r="D224" s="119">
        <v>0</v>
      </c>
      <c r="E224" s="119">
        <v>0</v>
      </c>
      <c r="F224" s="119">
        <v>0</v>
      </c>
      <c r="G224" s="20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01">
        <v>1210066.7899999998</v>
      </c>
      <c r="C225" s="101">
        <v>1207509.02</v>
      </c>
      <c r="D225" s="122">
        <v>2622244.4500000002</v>
      </c>
      <c r="E225" s="122">
        <v>2454702.29</v>
      </c>
      <c r="F225" s="122">
        <v>167542.16000000015</v>
      </c>
      <c r="G225" s="32">
        <v>6.8300000000000027E-2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228</v>
      </c>
      <c r="B226" s="101">
        <v>0</v>
      </c>
      <c r="C226" s="101">
        <v>0</v>
      </c>
      <c r="D226" s="122">
        <v>0</v>
      </c>
      <c r="E226" s="122">
        <v>0</v>
      </c>
      <c r="F226" s="122">
        <v>0</v>
      </c>
      <c r="G226" s="32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05">
        <v>35277905.339999996</v>
      </c>
      <c r="C227" s="105">
        <v>33462567.09</v>
      </c>
      <c r="D227" s="30">
        <v>132791387.62</v>
      </c>
      <c r="E227" s="30">
        <v>131570955.64</v>
      </c>
      <c r="F227" s="30">
        <v>1220431.9799999981</v>
      </c>
      <c r="G227" s="33">
        <v>9.300000000000086E-3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00"/>
      <c r="C228" s="100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6">
      <c r="A229" s="94" t="s">
        <v>70</v>
      </c>
      <c r="B229" s="98"/>
      <c r="C229" s="98"/>
      <c r="D229" s="11"/>
      <c r="E229" s="11"/>
      <c r="F229" s="11"/>
      <c r="G229" s="20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42">
        <v>895215.83</v>
      </c>
      <c r="C230" s="42">
        <v>206034.79</v>
      </c>
      <c r="D230" s="19">
        <v>2553950.2599999998</v>
      </c>
      <c r="E230" s="19">
        <v>1400472.54</v>
      </c>
      <c r="F230" s="19">
        <v>1153477.7199999997</v>
      </c>
      <c r="G230" s="20">
        <v>0.82360000000000011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98">
        <v>3817122.56</v>
      </c>
      <c r="C231" s="98">
        <v>4560596.47</v>
      </c>
      <c r="D231" s="119">
        <v>9769619.1899999995</v>
      </c>
      <c r="E231" s="119">
        <v>12856627.280000001</v>
      </c>
      <c r="F231" s="119">
        <v>-3087008.0900000017</v>
      </c>
      <c r="G231" s="20">
        <v>-0.24009999999999998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98">
        <v>1379013</v>
      </c>
      <c r="C232" s="98">
        <v>1319074</v>
      </c>
      <c r="D232" s="119">
        <v>3988962</v>
      </c>
      <c r="E232" s="119">
        <v>4032383</v>
      </c>
      <c r="F232" s="119">
        <v>-43421</v>
      </c>
      <c r="G232" s="20">
        <v>-1.0800000000000032E-2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98">
        <v>2060</v>
      </c>
      <c r="C233" s="98">
        <v>1920</v>
      </c>
      <c r="D233" s="119">
        <v>6000</v>
      </c>
      <c r="E233" s="119">
        <v>6580</v>
      </c>
      <c r="F233" s="119">
        <v>-580</v>
      </c>
      <c r="G233" s="20">
        <v>-8.8099999999999956E-2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247</v>
      </c>
      <c r="B234" s="98">
        <v>1009196</v>
      </c>
      <c r="C234" s="98">
        <v>968712</v>
      </c>
      <c r="D234" s="119">
        <v>2930268</v>
      </c>
      <c r="E234" s="119">
        <v>2970136</v>
      </c>
      <c r="F234" s="119">
        <v>-39868</v>
      </c>
      <c r="G234" s="20">
        <v>-1.3399999999999967E-2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98">
        <v>2238022.6</v>
      </c>
      <c r="C235" s="98">
        <v>1663286.77</v>
      </c>
      <c r="D235" s="119">
        <v>8908522.2899999991</v>
      </c>
      <c r="E235" s="119">
        <v>8599851.209999999</v>
      </c>
      <c r="F235" s="119">
        <v>308671.08000000007</v>
      </c>
      <c r="G235" s="20">
        <v>3.5900000000000043E-2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244</v>
      </c>
      <c r="B236" s="98">
        <v>144</v>
      </c>
      <c r="C236" s="98">
        <v>264</v>
      </c>
      <c r="D236" s="119">
        <v>456</v>
      </c>
      <c r="E236" s="119">
        <v>624</v>
      </c>
      <c r="F236" s="119">
        <v>-168</v>
      </c>
      <c r="G236" s="20">
        <v>-0.26919999999999999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2" t="s">
        <v>45</v>
      </c>
      <c r="B237" s="98">
        <v>0</v>
      </c>
      <c r="C237" s="98">
        <v>0</v>
      </c>
      <c r="D237" s="119">
        <v>0</v>
      </c>
      <c r="E237" s="119">
        <v>0</v>
      </c>
      <c r="F237" s="119">
        <v>0</v>
      </c>
      <c r="G237" s="20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2" t="s">
        <v>72</v>
      </c>
      <c r="B238" s="98">
        <v>0</v>
      </c>
      <c r="C238" s="98">
        <v>0</v>
      </c>
      <c r="D238" s="119">
        <v>0</v>
      </c>
      <c r="E238" s="119">
        <v>0</v>
      </c>
      <c r="F238" s="119">
        <v>0</v>
      </c>
      <c r="G238" s="20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98">
        <v>43165</v>
      </c>
      <c r="C239" s="98">
        <v>46716</v>
      </c>
      <c r="D239" s="119">
        <v>114911</v>
      </c>
      <c r="E239" s="119">
        <v>113237</v>
      </c>
      <c r="F239" s="119">
        <v>1674</v>
      </c>
      <c r="G239" s="20">
        <v>1.4799999999999924E-2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98">
        <v>0</v>
      </c>
      <c r="C240" s="98">
        <v>16785.240000000002</v>
      </c>
      <c r="D240" s="119">
        <v>64484.859999999993</v>
      </c>
      <c r="E240" s="119">
        <v>44414.460000000006</v>
      </c>
      <c r="F240" s="119">
        <v>20070.399999999987</v>
      </c>
      <c r="G240" s="20">
        <v>0.45189999999999997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98">
        <v>0</v>
      </c>
      <c r="C241" s="98">
        <v>0</v>
      </c>
      <c r="D241" s="119">
        <v>0</v>
      </c>
      <c r="E241" s="119">
        <v>0</v>
      </c>
      <c r="F241" s="119">
        <v>0</v>
      </c>
      <c r="G241" s="20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236</v>
      </c>
      <c r="B242" s="98">
        <v>31659.5</v>
      </c>
      <c r="C242" s="98">
        <v>32937</v>
      </c>
      <c r="D242" s="119">
        <v>94116.5</v>
      </c>
      <c r="E242" s="119">
        <v>98619.5</v>
      </c>
      <c r="F242" s="119">
        <v>-4503</v>
      </c>
      <c r="G242" s="20">
        <v>-4.5699999999999963E-2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98">
        <v>21240</v>
      </c>
      <c r="C243" s="98">
        <v>20328</v>
      </c>
      <c r="D243" s="119">
        <v>66948</v>
      </c>
      <c r="E243" s="119">
        <v>65142</v>
      </c>
      <c r="F243" s="119">
        <v>1806</v>
      </c>
      <c r="G243" s="20">
        <v>2.7700000000000058E-2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98">
        <v>49180</v>
      </c>
      <c r="C244" s="98">
        <v>50080</v>
      </c>
      <c r="D244" s="119">
        <v>141060</v>
      </c>
      <c r="E244" s="119">
        <v>151300</v>
      </c>
      <c r="F244" s="119">
        <v>-10240</v>
      </c>
      <c r="G244" s="20">
        <v>-6.7699999999999982E-2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2" t="s">
        <v>209</v>
      </c>
      <c r="B245" s="98">
        <v>875</v>
      </c>
      <c r="C245" s="98">
        <v>1075</v>
      </c>
      <c r="D245" s="119">
        <v>3100</v>
      </c>
      <c r="E245" s="119">
        <v>3575</v>
      </c>
      <c r="F245" s="119">
        <v>-475</v>
      </c>
      <c r="G245" s="20">
        <v>-0.13290000000000002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2" t="s">
        <v>213</v>
      </c>
      <c r="B246" s="98">
        <v>6275</v>
      </c>
      <c r="C246" s="98">
        <v>6150</v>
      </c>
      <c r="D246" s="119">
        <v>17775</v>
      </c>
      <c r="E246" s="119">
        <v>18425</v>
      </c>
      <c r="F246" s="119">
        <v>-650</v>
      </c>
      <c r="G246" s="20">
        <v>-3.5299999999999998E-2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2" t="s">
        <v>227</v>
      </c>
      <c r="B247" s="98">
        <v>43544.480000000003</v>
      </c>
      <c r="C247" s="98">
        <v>43131.12</v>
      </c>
      <c r="D247" s="119">
        <v>130636.48000000001</v>
      </c>
      <c r="E247" s="119">
        <v>134505.72</v>
      </c>
      <c r="F247" s="119">
        <v>-3869.2399999999907</v>
      </c>
      <c r="G247" s="20">
        <v>-2.8800000000000048E-2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2" t="s">
        <v>210</v>
      </c>
      <c r="B248" s="98">
        <v>377140.52</v>
      </c>
      <c r="C248" s="98">
        <v>535631.88</v>
      </c>
      <c r="D248" s="119">
        <v>1055308.02</v>
      </c>
      <c r="E248" s="119">
        <v>1167497.78</v>
      </c>
      <c r="F248" s="119">
        <v>-112189.76000000001</v>
      </c>
      <c r="G248" s="20">
        <v>-9.6099999999999963E-2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06" t="s">
        <v>289</v>
      </c>
      <c r="B249" s="98">
        <v>384</v>
      </c>
      <c r="C249" s="98">
        <v>528</v>
      </c>
      <c r="D249" s="119">
        <v>1224</v>
      </c>
      <c r="E249" s="119">
        <v>1488</v>
      </c>
      <c r="F249" s="119">
        <v>-264</v>
      </c>
      <c r="G249" s="20">
        <v>-0.1774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01">
        <v>0</v>
      </c>
      <c r="C250" s="101">
        <v>0</v>
      </c>
      <c r="D250" s="122">
        <v>0</v>
      </c>
      <c r="E250" s="122">
        <v>0</v>
      </c>
      <c r="F250" s="122">
        <v>0</v>
      </c>
      <c r="G250" s="32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282</v>
      </c>
      <c r="B251" s="101">
        <v>338452.92</v>
      </c>
      <c r="C251" s="101">
        <v>591349.37</v>
      </c>
      <c r="D251" s="122">
        <v>1089044.8599999999</v>
      </c>
      <c r="E251" s="122">
        <v>1484695.29</v>
      </c>
      <c r="F251" s="122">
        <v>-395650.43000000017</v>
      </c>
      <c r="G251" s="32">
        <v>-0.26649999999999996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239</v>
      </c>
      <c r="B252" s="101">
        <v>3816</v>
      </c>
      <c r="C252" s="101">
        <v>3168</v>
      </c>
      <c r="D252" s="122">
        <v>9576</v>
      </c>
      <c r="E252" s="122">
        <v>9600</v>
      </c>
      <c r="F252" s="122">
        <v>-24</v>
      </c>
      <c r="G252" s="32">
        <v>-2.4999999999999467E-3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07" t="s">
        <v>326</v>
      </c>
      <c r="B253" s="99">
        <v>696</v>
      </c>
      <c r="C253" s="99">
        <v>456</v>
      </c>
      <c r="D253" s="24">
        <v>1704</v>
      </c>
      <c r="E253" s="121">
        <v>1176</v>
      </c>
      <c r="F253" s="121">
        <v>528</v>
      </c>
      <c r="G253" s="21">
        <v>0.44900000000000007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42">
        <v>10257202.41</v>
      </c>
      <c r="C254" s="42">
        <v>10068223.639999999</v>
      </c>
      <c r="D254" s="19">
        <v>30947666.459999997</v>
      </c>
      <c r="E254" s="19">
        <v>33160349.780000001</v>
      </c>
      <c r="F254" s="19">
        <v>-2212683.3200000022</v>
      </c>
      <c r="G254" s="20">
        <v>-6.6699999999999982E-2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98"/>
      <c r="C255" s="98"/>
      <c r="D255" s="11"/>
      <c r="E255" s="11"/>
      <c r="F255" s="11"/>
      <c r="G255" s="20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6">
      <c r="A256" s="94" t="s">
        <v>80</v>
      </c>
      <c r="B256" s="98"/>
      <c r="C256" s="98"/>
      <c r="D256" s="11"/>
      <c r="E256" s="11"/>
      <c r="F256" s="11"/>
      <c r="G256" s="20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42">
        <v>0</v>
      </c>
      <c r="C257" s="42">
        <v>0</v>
      </c>
      <c r="D257" s="19">
        <v>0</v>
      </c>
      <c r="E257" s="19">
        <v>0</v>
      </c>
      <c r="F257" s="19">
        <v>0</v>
      </c>
      <c r="G257" s="32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290</v>
      </c>
      <c r="B258" s="108">
        <v>611548.68999999994</v>
      </c>
      <c r="C258" s="108">
        <v>718717.84</v>
      </c>
      <c r="D258" s="121">
        <v>2321802.3199999998</v>
      </c>
      <c r="E258" s="121">
        <v>2428663.21</v>
      </c>
      <c r="F258" s="121">
        <v>-106860.89000000013</v>
      </c>
      <c r="G258" s="21">
        <v>-4.4000000000000039E-2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42">
        <v>611548.68999999994</v>
      </c>
      <c r="C259" s="42">
        <v>718717.84</v>
      </c>
      <c r="D259" s="19">
        <v>2321802.3199999998</v>
      </c>
      <c r="E259" s="19">
        <v>2428663.21</v>
      </c>
      <c r="F259" s="19">
        <v>-106860.89000000013</v>
      </c>
      <c r="G259" s="20">
        <v>-4.4000000000000039E-2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98"/>
      <c r="C260" s="98"/>
      <c r="D260" s="11"/>
      <c r="E260" s="11"/>
      <c r="F260" s="11"/>
      <c r="G260" s="20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6">
      <c r="A261" s="94" t="s">
        <v>82</v>
      </c>
      <c r="B261" s="98"/>
      <c r="C261" s="98"/>
      <c r="D261" s="11"/>
      <c r="E261" s="11"/>
      <c r="F261" s="11"/>
      <c r="G261" s="20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42">
        <v>11887285.940000001</v>
      </c>
      <c r="C262" s="42">
        <v>442774.27</v>
      </c>
      <c r="D262" s="19">
        <v>37761888.280000001</v>
      </c>
      <c r="E262" s="19">
        <v>20196971.010000002</v>
      </c>
      <c r="F262" s="19">
        <v>17564917.27</v>
      </c>
      <c r="G262" s="20">
        <v>0.86969999999999992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98">
        <v>2076.27</v>
      </c>
      <c r="C263" s="98">
        <v>4259.1099999999997</v>
      </c>
      <c r="D263" s="119">
        <v>734968.92</v>
      </c>
      <c r="E263" s="119">
        <v>599262.86</v>
      </c>
      <c r="F263" s="119">
        <v>135706.06000000006</v>
      </c>
      <c r="G263" s="20">
        <v>0.22649999999999992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98">
        <v>2076.27</v>
      </c>
      <c r="C264" s="98">
        <v>4259.1899999999996</v>
      </c>
      <c r="D264" s="119">
        <v>734969.89</v>
      </c>
      <c r="E264" s="119">
        <v>599263.6</v>
      </c>
      <c r="F264" s="119">
        <v>135706.29000000004</v>
      </c>
      <c r="G264" s="20">
        <v>0.22649999999999992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98">
        <v>4152.54</v>
      </c>
      <c r="C265" s="98">
        <v>8518.35</v>
      </c>
      <c r="D265" s="119">
        <v>1469939.6099999999</v>
      </c>
      <c r="E265" s="119">
        <v>1198527.48</v>
      </c>
      <c r="F265" s="119">
        <v>271412.12999999989</v>
      </c>
      <c r="G265" s="20">
        <v>0.22649999999999992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217</v>
      </c>
      <c r="B266" s="98">
        <v>0</v>
      </c>
      <c r="C266" s="98">
        <v>0</v>
      </c>
      <c r="D266" s="119">
        <v>0</v>
      </c>
      <c r="E266" s="119">
        <v>0</v>
      </c>
      <c r="F266" s="119">
        <v>0</v>
      </c>
      <c r="G266" s="20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251</v>
      </c>
      <c r="B267" s="98">
        <v>0</v>
      </c>
      <c r="C267" s="98">
        <v>0</v>
      </c>
      <c r="D267" s="119">
        <v>0</v>
      </c>
      <c r="E267" s="119">
        <v>0</v>
      </c>
      <c r="F267" s="119">
        <v>0</v>
      </c>
      <c r="G267" s="20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98">
        <v>0</v>
      </c>
      <c r="C268" s="98">
        <v>0</v>
      </c>
      <c r="D268" s="119">
        <v>0</v>
      </c>
      <c r="E268" s="119">
        <v>0</v>
      </c>
      <c r="F268" s="119">
        <v>0</v>
      </c>
      <c r="G268" s="20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99">
        <v>0</v>
      </c>
      <c r="C269" s="99">
        <v>381.79</v>
      </c>
      <c r="D269" s="121">
        <v>80638.759999999995</v>
      </c>
      <c r="E269" s="121">
        <v>54397.89</v>
      </c>
      <c r="F269" s="121">
        <v>26240.869999999995</v>
      </c>
      <c r="G269" s="21">
        <v>0.48239999999999994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42">
        <v>11895591.02</v>
      </c>
      <c r="C270" s="42">
        <v>460192.70999999996</v>
      </c>
      <c r="D270" s="19">
        <v>40782405.460000001</v>
      </c>
      <c r="E270" s="19">
        <v>22648422.840000004</v>
      </c>
      <c r="F270" s="19">
        <v>18133982.619999997</v>
      </c>
      <c r="G270" s="20">
        <v>0.80069999999999997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98"/>
      <c r="C271" s="98"/>
      <c r="D271" s="11"/>
      <c r="E271" s="11"/>
      <c r="F271" s="11"/>
      <c r="G271" s="20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6">
      <c r="A272" s="94" t="s">
        <v>88</v>
      </c>
      <c r="B272" s="98"/>
      <c r="C272" s="98"/>
      <c r="D272" s="11"/>
      <c r="E272" s="11"/>
      <c r="F272" s="11"/>
      <c r="G272" s="20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42">
        <v>5238177.4000000004</v>
      </c>
      <c r="C273" s="42">
        <v>4230533.16</v>
      </c>
      <c r="D273" s="19">
        <v>15974455.590000002</v>
      </c>
      <c r="E273" s="19">
        <v>15757113.59</v>
      </c>
      <c r="F273" s="19">
        <v>217342.00000000186</v>
      </c>
      <c r="G273" s="20">
        <v>1.3800000000000034E-2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98">
        <v>23550</v>
      </c>
      <c r="C274" s="98">
        <v>27825</v>
      </c>
      <c r="D274" s="119">
        <v>78825</v>
      </c>
      <c r="E274" s="119">
        <v>86400</v>
      </c>
      <c r="F274" s="119">
        <v>-7575</v>
      </c>
      <c r="G274" s="20">
        <v>-8.77E-2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98">
        <v>214125</v>
      </c>
      <c r="C275" s="98">
        <v>212000</v>
      </c>
      <c r="D275" s="119">
        <v>635860</v>
      </c>
      <c r="E275" s="119">
        <v>618825</v>
      </c>
      <c r="F275" s="119">
        <v>17035</v>
      </c>
      <c r="G275" s="20">
        <v>2.750000000000008E-2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99">
        <v>498097.97</v>
      </c>
      <c r="C276" s="99">
        <v>502295.5</v>
      </c>
      <c r="D276" s="121">
        <v>1527449.22</v>
      </c>
      <c r="E276" s="121">
        <v>1460690.75</v>
      </c>
      <c r="F276" s="121">
        <v>66758.469999999972</v>
      </c>
      <c r="G276" s="21">
        <v>4.5700000000000074E-2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42">
        <v>5973950.3700000001</v>
      </c>
      <c r="C277" s="42">
        <v>4972653.66</v>
      </c>
      <c r="D277" s="19">
        <v>18216589.810000002</v>
      </c>
      <c r="E277" s="19">
        <v>17923029.34</v>
      </c>
      <c r="F277" s="19">
        <v>293560.47000000183</v>
      </c>
      <c r="G277" s="20">
        <v>1.639999999999997E-2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42"/>
      <c r="C278" s="42"/>
      <c r="D278" s="19"/>
      <c r="E278" s="19"/>
      <c r="F278" s="19"/>
      <c r="G278" s="20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6">
      <c r="A279" s="94" t="s">
        <v>297</v>
      </c>
      <c r="B279" s="42"/>
      <c r="C279" s="42"/>
      <c r="D279" s="19"/>
      <c r="E279" s="19"/>
      <c r="F279" s="19"/>
      <c r="G279" s="20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29" t="s">
        <v>44</v>
      </c>
      <c r="B280" s="99">
        <v>0</v>
      </c>
      <c r="C280" s="99">
        <v>0</v>
      </c>
      <c r="D280" s="121">
        <v>0</v>
      </c>
      <c r="E280" s="121">
        <v>0</v>
      </c>
      <c r="F280" s="121">
        <v>0</v>
      </c>
      <c r="G280" s="21"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298</v>
      </c>
      <c r="B281" s="98">
        <v>0</v>
      </c>
      <c r="C281" s="98">
        <v>0</v>
      </c>
      <c r="D281" s="11">
        <v>0</v>
      </c>
      <c r="E281" s="11">
        <v>0</v>
      </c>
      <c r="F281" s="11">
        <v>0</v>
      </c>
      <c r="G281" s="20">
        <v>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98"/>
      <c r="C282" s="98"/>
      <c r="D282" s="11"/>
      <c r="E282" s="11"/>
      <c r="F282" s="11"/>
      <c r="G282" s="20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98"/>
      <c r="C283" s="98"/>
      <c r="D283" s="11"/>
      <c r="E283" s="11"/>
      <c r="F283" s="11"/>
      <c r="G283" s="20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98"/>
      <c r="C284" s="98"/>
      <c r="D284" s="11"/>
      <c r="E284" s="11"/>
      <c r="F284" s="11"/>
      <c r="G284" s="20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285</v>
      </c>
      <c r="B285" s="98"/>
      <c r="C285" s="98"/>
      <c r="D285" s="11"/>
      <c r="E285" s="11"/>
      <c r="F285" s="11"/>
      <c r="G285" s="20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98"/>
      <c r="C286" s="98"/>
      <c r="D286" s="11"/>
      <c r="E286" s="11"/>
      <c r="F286" s="11"/>
      <c r="G286" s="20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95" t="s">
        <v>341</v>
      </c>
      <c r="B287" s="98"/>
      <c r="C287" s="98"/>
      <c r="D287" s="11"/>
      <c r="E287" s="11"/>
      <c r="F287" s="11"/>
      <c r="G287" s="20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95" t="s">
        <v>330</v>
      </c>
      <c r="B288" s="98"/>
      <c r="C288" s="98"/>
      <c r="D288" s="11"/>
      <c r="E288" s="11"/>
      <c r="F288" s="11"/>
      <c r="G288" s="20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03"/>
      <c r="C289" s="103"/>
      <c r="D289" s="7" t="s">
        <v>340</v>
      </c>
      <c r="E289" s="7" t="s">
        <v>331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03" t="s">
        <v>346</v>
      </c>
      <c r="C290" s="103" t="s">
        <v>306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04">
        <v>2013</v>
      </c>
      <c r="C291" s="104">
        <v>2012</v>
      </c>
      <c r="D291" s="40">
        <v>41820</v>
      </c>
      <c r="E291" s="41">
        <v>41455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98"/>
      <c r="C292" s="98"/>
      <c r="D292" s="11"/>
      <c r="E292" s="11"/>
      <c r="F292" s="11"/>
      <c r="G292" s="20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6">
      <c r="A293" s="94" t="s">
        <v>91</v>
      </c>
      <c r="B293" s="98"/>
      <c r="C293" s="98"/>
      <c r="D293" s="11"/>
      <c r="E293" s="11"/>
      <c r="F293" s="11"/>
      <c r="G293" s="20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08">
        <v>2696124.19</v>
      </c>
      <c r="C294" s="108">
        <v>2614635.56</v>
      </c>
      <c r="D294" s="23">
        <v>8184990.6099999994</v>
      </c>
      <c r="E294" s="23">
        <v>8313697.1999999993</v>
      </c>
      <c r="F294" s="23">
        <v>-128706.58999999985</v>
      </c>
      <c r="G294" s="21">
        <v>-1.5499999999999958E-2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42">
        <v>2696124.19</v>
      </c>
      <c r="C295" s="42">
        <v>2614635.56</v>
      </c>
      <c r="D295" s="19">
        <v>8184990.6099999994</v>
      </c>
      <c r="E295" s="19">
        <v>8313697.1999999993</v>
      </c>
      <c r="F295" s="30">
        <v>-128706.58999999985</v>
      </c>
      <c r="G295" s="20">
        <v>-1.5499999999999958E-2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42"/>
      <c r="C296" s="42"/>
      <c r="D296" s="19"/>
      <c r="E296" s="19"/>
      <c r="F296" s="31"/>
      <c r="G296" s="20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6">
      <c r="A297" s="94" t="s">
        <v>246</v>
      </c>
      <c r="B297" s="42"/>
      <c r="C297" s="42"/>
      <c r="D297" s="19"/>
      <c r="E297" s="19"/>
      <c r="F297" s="31"/>
      <c r="G297" s="20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247</v>
      </c>
      <c r="B298" s="108">
        <v>101757</v>
      </c>
      <c r="C298" s="108">
        <v>80880</v>
      </c>
      <c r="D298" s="23">
        <v>307245</v>
      </c>
      <c r="E298" s="23">
        <v>282795</v>
      </c>
      <c r="F298" s="23">
        <v>24450</v>
      </c>
      <c r="G298" s="21">
        <v>8.6500000000000021E-2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248</v>
      </c>
      <c r="B299" s="42">
        <v>101757</v>
      </c>
      <c r="C299" s="42">
        <v>80880</v>
      </c>
      <c r="D299" s="19">
        <v>307245</v>
      </c>
      <c r="E299" s="19">
        <v>282795</v>
      </c>
      <c r="F299" s="30">
        <v>24450</v>
      </c>
      <c r="G299" s="20">
        <v>8.6500000000000021E-2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98"/>
      <c r="C300" s="98"/>
      <c r="D300" s="11"/>
      <c r="E300" s="11"/>
      <c r="F300" s="11"/>
      <c r="G300" s="20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6">
      <c r="A301" s="94" t="s">
        <v>93</v>
      </c>
      <c r="B301" s="98"/>
      <c r="C301" s="98"/>
      <c r="D301" s="11"/>
      <c r="E301" s="11"/>
      <c r="F301" s="11"/>
      <c r="G301" s="20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08">
        <v>0</v>
      </c>
      <c r="C302" s="108">
        <v>0</v>
      </c>
      <c r="D302" s="23">
        <v>4084.45</v>
      </c>
      <c r="E302" s="23">
        <v>1504680.97</v>
      </c>
      <c r="F302" s="23">
        <v>-1500596.52</v>
      </c>
      <c r="G302" s="21">
        <v>-0.99729999999999996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42">
        <v>0</v>
      </c>
      <c r="C303" s="42">
        <v>0</v>
      </c>
      <c r="D303" s="19">
        <v>4084.45</v>
      </c>
      <c r="E303" s="19">
        <v>1504680.97</v>
      </c>
      <c r="F303" s="30">
        <v>-1500596.52</v>
      </c>
      <c r="G303" s="20">
        <v>-0.99729999999999996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98"/>
      <c r="C304" s="98"/>
      <c r="D304" s="11"/>
      <c r="E304" s="11"/>
      <c r="F304" s="11"/>
      <c r="G304" s="20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6">
      <c r="A305" s="94" t="s">
        <v>95</v>
      </c>
      <c r="B305" s="98"/>
      <c r="C305" s="98"/>
      <c r="D305" s="11"/>
      <c r="E305" s="11"/>
      <c r="F305" s="11"/>
      <c r="G305" s="20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08">
        <v>4266.0200000000004</v>
      </c>
      <c r="C306" s="108">
        <v>41266.15</v>
      </c>
      <c r="D306" s="23">
        <v>3176599.5000000005</v>
      </c>
      <c r="E306" s="23">
        <v>2410100.4699999997</v>
      </c>
      <c r="F306" s="23">
        <v>766499.03000000073</v>
      </c>
      <c r="G306" s="21">
        <v>0.31800000000000006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42">
        <v>4266.0200000000004</v>
      </c>
      <c r="C307" s="42">
        <v>41266.15</v>
      </c>
      <c r="D307" s="19">
        <v>3176599.5000000005</v>
      </c>
      <c r="E307" s="19">
        <v>2410100.4699999997</v>
      </c>
      <c r="F307" s="30">
        <v>766499.03000000073</v>
      </c>
      <c r="G307" s="20">
        <v>0.31800000000000006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98"/>
      <c r="C308" s="98"/>
      <c r="D308" s="11"/>
      <c r="E308" s="11"/>
      <c r="F308" s="11"/>
      <c r="G308" s="20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6">
      <c r="A309" s="94" t="s">
        <v>97</v>
      </c>
      <c r="B309" s="98"/>
      <c r="C309" s="98"/>
      <c r="D309" s="11"/>
      <c r="E309" s="11"/>
      <c r="F309" s="11"/>
      <c r="G309" s="20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09">
        <v>0</v>
      </c>
      <c r="C310" s="109">
        <v>0</v>
      </c>
      <c r="D310" s="31">
        <v>0</v>
      </c>
      <c r="E310" s="31">
        <v>0</v>
      </c>
      <c r="F310" s="31">
        <v>0</v>
      </c>
      <c r="G310" s="32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255</v>
      </c>
      <c r="B311" s="99">
        <v>633909.43000000005</v>
      </c>
      <c r="C311" s="99">
        <v>627575.49</v>
      </c>
      <c r="D311" s="121">
        <v>1956559.0100000002</v>
      </c>
      <c r="E311" s="121">
        <v>2016260.4200000002</v>
      </c>
      <c r="F311" s="122">
        <v>-59701.409999999916</v>
      </c>
      <c r="G311" s="21">
        <v>-2.959999999999996E-2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42">
        <v>633909.43000000005</v>
      </c>
      <c r="C312" s="42">
        <v>627575.49</v>
      </c>
      <c r="D312" s="19">
        <v>1956559.0100000002</v>
      </c>
      <c r="E312" s="19">
        <v>2016260.4200000002</v>
      </c>
      <c r="F312" s="30">
        <v>-59701.409999999916</v>
      </c>
      <c r="G312" s="20">
        <v>-2.959999999999996E-2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42"/>
      <c r="C313" s="42"/>
      <c r="D313" s="19"/>
      <c r="E313" s="19"/>
      <c r="F313" s="19"/>
      <c r="G313" s="20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6">
      <c r="A314" s="94" t="s">
        <v>99</v>
      </c>
      <c r="B314" s="42"/>
      <c r="C314" s="42"/>
      <c r="D314" s="19"/>
      <c r="E314" s="19"/>
      <c r="F314" s="19"/>
      <c r="G314" s="20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08">
        <v>0</v>
      </c>
      <c r="C315" s="108">
        <v>0</v>
      </c>
      <c r="D315" s="23">
        <v>0</v>
      </c>
      <c r="E315" s="23">
        <v>0</v>
      </c>
      <c r="F315" s="23">
        <v>0</v>
      </c>
      <c r="G315" s="21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42">
        <v>0</v>
      </c>
      <c r="C316" s="42">
        <v>0</v>
      </c>
      <c r="D316" s="19">
        <v>0</v>
      </c>
      <c r="E316" s="19">
        <v>0</v>
      </c>
      <c r="F316" s="30">
        <v>0</v>
      </c>
      <c r="G316" s="20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98"/>
      <c r="C317" s="98"/>
      <c r="D317" s="11"/>
      <c r="E317" s="11"/>
      <c r="F317" s="11"/>
      <c r="G317" s="20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6">
      <c r="A318" s="94" t="s">
        <v>101</v>
      </c>
      <c r="B318" s="98"/>
      <c r="C318" s="98"/>
      <c r="D318" s="11"/>
      <c r="E318" s="11"/>
      <c r="F318" s="11"/>
      <c r="G318" s="20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09">
        <v>109.5</v>
      </c>
      <c r="C319" s="109">
        <v>0</v>
      </c>
      <c r="D319" s="31">
        <v>138.47</v>
      </c>
      <c r="E319" s="31">
        <v>2</v>
      </c>
      <c r="F319" s="31">
        <v>136.47</v>
      </c>
      <c r="G319" s="32">
        <v>68.234999999999999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128</v>
      </c>
      <c r="B320" s="102">
        <v>62616.66</v>
      </c>
      <c r="C320" s="102">
        <v>51042.27</v>
      </c>
      <c r="D320" s="119">
        <v>192786.45</v>
      </c>
      <c r="E320" s="119">
        <v>176750.65</v>
      </c>
      <c r="F320" s="119">
        <v>16035.800000000017</v>
      </c>
      <c r="G320" s="20">
        <v>9.0700000000000003E-2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129</v>
      </c>
      <c r="B321" s="110">
        <v>250028.57</v>
      </c>
      <c r="C321" s="110">
        <v>204169.07</v>
      </c>
      <c r="D321" s="121">
        <v>769628.17999999993</v>
      </c>
      <c r="E321" s="121">
        <v>706994.75</v>
      </c>
      <c r="F321" s="121">
        <v>62633.429999999935</v>
      </c>
      <c r="G321" s="21">
        <v>8.8600000000000012E-2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232</v>
      </c>
      <c r="B322" s="42">
        <v>312754.73</v>
      </c>
      <c r="C322" s="42">
        <v>255211.34</v>
      </c>
      <c r="D322" s="19">
        <v>962553.1</v>
      </c>
      <c r="E322" s="19">
        <v>883747.4</v>
      </c>
      <c r="F322" s="30">
        <v>78805.699999999953</v>
      </c>
      <c r="G322" s="20">
        <v>8.9199999999999946E-2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98"/>
      <c r="C323" s="98"/>
      <c r="D323" s="11"/>
      <c r="E323" s="11"/>
      <c r="F323" s="11"/>
      <c r="G323" s="20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6">
      <c r="A324" s="94" t="s">
        <v>102</v>
      </c>
      <c r="B324" s="98"/>
      <c r="C324" s="98"/>
      <c r="D324" s="11"/>
      <c r="E324" s="11"/>
      <c r="F324" s="11"/>
      <c r="G324" s="20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08">
        <v>12034176.999999998</v>
      </c>
      <c r="C325" s="108">
        <v>13444125.719999999</v>
      </c>
      <c r="D325" s="23">
        <v>38899330.25</v>
      </c>
      <c r="E325" s="23">
        <v>39172963.200000003</v>
      </c>
      <c r="F325" s="23">
        <v>-273632.95000000298</v>
      </c>
      <c r="G325" s="21">
        <v>-7.0000000000000062E-3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42">
        <v>12034176.999999998</v>
      </c>
      <c r="C326" s="42">
        <v>13444125.719999999</v>
      </c>
      <c r="D326" s="19">
        <v>38899330.25</v>
      </c>
      <c r="E326" s="19">
        <v>39172963.200000003</v>
      </c>
      <c r="F326" s="30">
        <v>-273632.95000000298</v>
      </c>
      <c r="G326" s="20">
        <v>-7.0000000000000062E-3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42"/>
      <c r="C327" s="42"/>
      <c r="D327" s="19"/>
      <c r="E327" s="19"/>
      <c r="F327" s="19"/>
      <c r="G327" s="20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6">
      <c r="A328" s="94" t="s">
        <v>207</v>
      </c>
      <c r="B328" s="42"/>
      <c r="C328" s="42"/>
      <c r="D328" s="19"/>
      <c r="E328" s="19"/>
      <c r="F328" s="19"/>
      <c r="G328" s="20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09">
        <v>0</v>
      </c>
      <c r="C329" s="109">
        <v>0</v>
      </c>
      <c r="D329" s="31">
        <v>0</v>
      </c>
      <c r="E329" s="31">
        <v>0</v>
      </c>
      <c r="F329" s="31">
        <v>0</v>
      </c>
      <c r="G329" s="32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143</v>
      </c>
      <c r="B330" s="102">
        <v>0</v>
      </c>
      <c r="C330" s="102">
        <v>0</v>
      </c>
      <c r="D330" s="119">
        <v>0</v>
      </c>
      <c r="E330" s="119">
        <v>0</v>
      </c>
      <c r="F330" s="119">
        <v>0</v>
      </c>
      <c r="G330" s="20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144</v>
      </c>
      <c r="B331" s="110">
        <v>0</v>
      </c>
      <c r="C331" s="110">
        <v>0</v>
      </c>
      <c r="D331" s="121">
        <v>0</v>
      </c>
      <c r="E331" s="121">
        <v>0</v>
      </c>
      <c r="F331" s="121">
        <v>0</v>
      </c>
      <c r="G331" s="21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208</v>
      </c>
      <c r="B332" s="42">
        <v>0</v>
      </c>
      <c r="C332" s="42">
        <v>0</v>
      </c>
      <c r="D332" s="19">
        <v>0</v>
      </c>
      <c r="E332" s="19">
        <v>0</v>
      </c>
      <c r="F332" s="30">
        <v>0</v>
      </c>
      <c r="G332" s="20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42"/>
      <c r="C333" s="42"/>
      <c r="D333" s="19"/>
      <c r="E333" s="19"/>
      <c r="F333" s="19"/>
      <c r="G333" s="20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6">
      <c r="A334" s="94" t="s">
        <v>104</v>
      </c>
      <c r="B334" s="98"/>
      <c r="C334" s="98"/>
      <c r="D334" s="11"/>
      <c r="E334" s="11"/>
      <c r="F334" s="11"/>
      <c r="G334" s="20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08">
        <v>0</v>
      </c>
      <c r="C335" s="108">
        <v>1100</v>
      </c>
      <c r="D335" s="23">
        <v>1000</v>
      </c>
      <c r="E335" s="23">
        <v>2350</v>
      </c>
      <c r="F335" s="23">
        <v>-1350</v>
      </c>
      <c r="G335" s="21">
        <v>-0.57450000000000001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42">
        <v>0</v>
      </c>
      <c r="C336" s="42">
        <v>1100</v>
      </c>
      <c r="D336" s="19">
        <v>1000</v>
      </c>
      <c r="E336" s="19">
        <v>2350</v>
      </c>
      <c r="F336" s="30">
        <v>-1350</v>
      </c>
      <c r="G336" s="20">
        <v>-0.57450000000000001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98"/>
      <c r="C337" s="98"/>
      <c r="D337" s="11"/>
      <c r="E337" s="11"/>
      <c r="F337" s="11"/>
      <c r="G337" s="20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6">
      <c r="A338" s="94" t="s">
        <v>106</v>
      </c>
      <c r="B338" s="98"/>
      <c r="C338" s="98"/>
      <c r="D338" s="11"/>
      <c r="E338" s="11"/>
      <c r="F338" s="11"/>
      <c r="G338" s="20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08">
        <v>55398.69</v>
      </c>
      <c r="C339" s="108">
        <v>74027.219999999972</v>
      </c>
      <c r="D339" s="23">
        <v>162367.4</v>
      </c>
      <c r="E339" s="23">
        <v>213514.74</v>
      </c>
      <c r="F339" s="23">
        <v>-51147.34</v>
      </c>
      <c r="G339" s="21">
        <v>-0.23950000000000005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42">
        <v>55398.69</v>
      </c>
      <c r="C340" s="42">
        <v>74027.219999999972</v>
      </c>
      <c r="D340" s="19">
        <v>162367.4</v>
      </c>
      <c r="E340" s="19">
        <v>213514.74</v>
      </c>
      <c r="F340" s="30">
        <v>-51147.34</v>
      </c>
      <c r="G340" s="20">
        <v>-0.23950000000000005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42"/>
      <c r="C341" s="42"/>
      <c r="D341" s="19"/>
      <c r="E341" s="19"/>
      <c r="F341" s="19"/>
      <c r="G341" s="20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6">
      <c r="A342" s="94" t="s">
        <v>108</v>
      </c>
      <c r="B342" s="42"/>
      <c r="C342" s="42"/>
      <c r="D342" s="19"/>
      <c r="E342" s="19"/>
      <c r="F342" s="19"/>
      <c r="G342" s="20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08">
        <v>0</v>
      </c>
      <c r="C343" s="108">
        <v>0</v>
      </c>
      <c r="D343" s="23">
        <v>0</v>
      </c>
      <c r="E343" s="23">
        <v>0</v>
      </c>
      <c r="F343" s="23">
        <v>0</v>
      </c>
      <c r="G343" s="21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42">
        <v>0</v>
      </c>
      <c r="C344" s="42">
        <v>0</v>
      </c>
      <c r="D344" s="19">
        <v>0</v>
      </c>
      <c r="E344" s="19">
        <v>0</v>
      </c>
      <c r="F344" s="30">
        <v>0</v>
      </c>
      <c r="G344" s="20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98"/>
      <c r="C345" s="98"/>
      <c r="D345" s="11"/>
      <c r="E345" s="11"/>
      <c r="F345" s="11"/>
      <c r="G345" s="20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6">
      <c r="A346" s="94" t="s">
        <v>233</v>
      </c>
      <c r="B346" s="98"/>
      <c r="C346" s="98"/>
      <c r="D346" s="11"/>
      <c r="E346" s="11"/>
      <c r="F346" s="11"/>
      <c r="G346" s="20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08">
        <v>22.53</v>
      </c>
      <c r="C347" s="108">
        <v>16.96</v>
      </c>
      <c r="D347" s="23">
        <v>91.06</v>
      </c>
      <c r="E347" s="23">
        <v>115.09</v>
      </c>
      <c r="F347" s="23">
        <v>-24.03</v>
      </c>
      <c r="G347" s="21">
        <v>-0.20879999999999999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234</v>
      </c>
      <c r="B348" s="42">
        <v>22.53</v>
      </c>
      <c r="C348" s="42">
        <v>16.96</v>
      </c>
      <c r="D348" s="19">
        <v>91.06</v>
      </c>
      <c r="E348" s="19">
        <v>115.09</v>
      </c>
      <c r="F348" s="30">
        <v>-24.03</v>
      </c>
      <c r="G348" s="20">
        <v>-0.20879999999999999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98"/>
      <c r="C349" s="98"/>
      <c r="D349" s="11"/>
      <c r="E349" s="11"/>
      <c r="F349" s="11"/>
      <c r="G349" s="20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6">
      <c r="A350" s="94" t="s">
        <v>110</v>
      </c>
      <c r="B350" s="98"/>
      <c r="C350" s="98"/>
      <c r="D350" s="11"/>
      <c r="E350" s="11"/>
      <c r="F350" s="11"/>
      <c r="G350" s="20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09">
        <v>226239.82</v>
      </c>
      <c r="C351" s="109">
        <v>246199.32</v>
      </c>
      <c r="D351" s="31">
        <v>678719.46</v>
      </c>
      <c r="E351" s="31">
        <v>738597.96</v>
      </c>
      <c r="F351" s="31">
        <v>-59878.5</v>
      </c>
      <c r="G351" s="32">
        <v>-8.109999999999995E-2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140</v>
      </c>
      <c r="B352" s="102">
        <v>0</v>
      </c>
      <c r="C352" s="102">
        <v>0</v>
      </c>
      <c r="D352" s="119">
        <v>0</v>
      </c>
      <c r="E352" s="119">
        <v>0</v>
      </c>
      <c r="F352" s="119">
        <v>0</v>
      </c>
      <c r="G352" s="20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141</v>
      </c>
      <c r="B353" s="102">
        <v>0</v>
      </c>
      <c r="C353" s="102">
        <v>0</v>
      </c>
      <c r="D353" s="119">
        <v>0</v>
      </c>
      <c r="E353" s="119">
        <v>0</v>
      </c>
      <c r="F353" s="119">
        <v>0</v>
      </c>
      <c r="G353" s="20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142</v>
      </c>
      <c r="B354" s="110">
        <v>0</v>
      </c>
      <c r="C354" s="110">
        <v>0</v>
      </c>
      <c r="D354" s="121">
        <v>0</v>
      </c>
      <c r="E354" s="121">
        <v>0</v>
      </c>
      <c r="F354" s="121">
        <v>0</v>
      </c>
      <c r="G354" s="21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42">
        <v>226239.82</v>
      </c>
      <c r="C355" s="42">
        <v>246199.32</v>
      </c>
      <c r="D355" s="19">
        <v>678719.46</v>
      </c>
      <c r="E355" s="19">
        <v>738597.96</v>
      </c>
      <c r="F355" s="30">
        <v>-59878.5</v>
      </c>
      <c r="G355" s="20">
        <v>-8.109999999999995E-2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42"/>
      <c r="C356" s="42"/>
      <c r="D356" s="19"/>
      <c r="E356" s="19"/>
      <c r="F356" s="19"/>
      <c r="G356" s="20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6">
      <c r="A357" s="94" t="s">
        <v>212</v>
      </c>
      <c r="B357" s="98"/>
      <c r="C357" s="98"/>
      <c r="D357" s="29"/>
      <c r="E357" s="29"/>
      <c r="F357" s="11"/>
      <c r="G357" s="20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29" t="s">
        <v>44</v>
      </c>
      <c r="B358" s="111">
        <v>29003.21</v>
      </c>
      <c r="C358" s="111">
        <v>1558.06</v>
      </c>
      <c r="D358" s="47">
        <v>29003.21</v>
      </c>
      <c r="E358" s="47">
        <v>1558.06</v>
      </c>
      <c r="F358" s="47">
        <v>27445.149999999998</v>
      </c>
      <c r="G358" s="48">
        <v>17.614999999999998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250</v>
      </c>
      <c r="B359" s="42">
        <v>29003.21</v>
      </c>
      <c r="C359" s="42">
        <v>1558.06</v>
      </c>
      <c r="D359" s="19">
        <v>29003.21</v>
      </c>
      <c r="E359" s="19">
        <v>1558.06</v>
      </c>
      <c r="F359" s="31">
        <v>27445.149999999998</v>
      </c>
      <c r="G359" s="20">
        <v>17.614999999999998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98"/>
      <c r="C360" s="98"/>
      <c r="D360" s="11"/>
      <c r="E360" s="11"/>
      <c r="F360" s="11"/>
      <c r="G360" s="20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6">
      <c r="A361" s="94" t="s">
        <v>291</v>
      </c>
      <c r="B361" s="98"/>
      <c r="C361" s="98"/>
      <c r="D361" s="31"/>
      <c r="E361" s="31"/>
      <c r="F361" s="31"/>
      <c r="G361" s="20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29" t="s">
        <v>292</v>
      </c>
      <c r="B362" s="109">
        <v>410269.22</v>
      </c>
      <c r="C362" s="109">
        <v>362138.02</v>
      </c>
      <c r="D362" s="31">
        <v>1237282.9099999999</v>
      </c>
      <c r="E362" s="31">
        <v>1109034.76</v>
      </c>
      <c r="F362" s="31">
        <v>128248.14999999991</v>
      </c>
      <c r="G362" s="20">
        <v>0.11559999999999993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29" t="s">
        <v>293</v>
      </c>
      <c r="B363" s="110">
        <v>8367.76</v>
      </c>
      <c r="C363" s="110">
        <v>7390.58</v>
      </c>
      <c r="D363" s="121">
        <v>25245.589999999997</v>
      </c>
      <c r="E363" s="121">
        <v>22633.379999999997</v>
      </c>
      <c r="F363" s="121">
        <v>2612.2099999999991</v>
      </c>
      <c r="G363" s="21">
        <v>0.11539999999999995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294</v>
      </c>
      <c r="B364" s="42">
        <v>418636.98</v>
      </c>
      <c r="C364" s="42">
        <v>369528.60000000003</v>
      </c>
      <c r="D364" s="19">
        <v>1262528.5</v>
      </c>
      <c r="E364" s="19">
        <v>1131668.1399999999</v>
      </c>
      <c r="F364" s="19">
        <v>130860.3599999999</v>
      </c>
      <c r="G364" s="20">
        <v>0.11559999999999993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98"/>
      <c r="C365" s="98"/>
      <c r="D365" s="11"/>
      <c r="E365" s="11"/>
      <c r="F365" s="11"/>
      <c r="G365" s="20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98"/>
      <c r="C366" s="98"/>
      <c r="D366" s="11"/>
      <c r="E366" s="11"/>
      <c r="F366" s="11"/>
      <c r="G366" s="20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285</v>
      </c>
      <c r="B367" s="98"/>
      <c r="C367" s="98"/>
      <c r="D367" s="11"/>
      <c r="E367" s="11"/>
      <c r="F367" s="11"/>
      <c r="G367" s="20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98"/>
      <c r="C368" s="98"/>
      <c r="D368" s="11"/>
      <c r="E368" s="11"/>
      <c r="F368" s="11"/>
      <c r="G368" s="20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95" t="s">
        <v>341</v>
      </c>
      <c r="B369" s="98"/>
      <c r="C369" s="98"/>
      <c r="D369" s="11"/>
      <c r="E369" s="11"/>
      <c r="F369" s="11"/>
      <c r="G369" s="20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95" t="s">
        <v>330</v>
      </c>
      <c r="B370" s="98"/>
      <c r="C370" s="98"/>
      <c r="D370" s="11"/>
      <c r="E370" s="11"/>
      <c r="F370" s="11"/>
      <c r="G370" s="20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12"/>
      <c r="C371" s="112"/>
      <c r="D371" s="7" t="s">
        <v>340</v>
      </c>
      <c r="E371" s="7" t="s">
        <v>331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03" t="s">
        <v>346</v>
      </c>
      <c r="C372" s="103" t="s">
        <v>306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13">
        <v>2013</v>
      </c>
      <c r="C373" s="113">
        <v>2012</v>
      </c>
      <c r="D373" s="40">
        <v>41820</v>
      </c>
      <c r="E373" s="41">
        <v>41455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98"/>
      <c r="C374" s="98"/>
      <c r="D374" s="25"/>
      <c r="E374" s="25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179</v>
      </c>
      <c r="B375" s="42">
        <v>5830.3</v>
      </c>
      <c r="C375" s="42">
        <v>5794.78</v>
      </c>
      <c r="D375" s="19">
        <v>17830.3</v>
      </c>
      <c r="E375" s="19">
        <v>18399.93</v>
      </c>
      <c r="F375" s="19">
        <v>-569.63000000000102</v>
      </c>
      <c r="G375" s="20">
        <v>-3.1000000000000028E-2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177</v>
      </c>
      <c r="B376" s="98">
        <v>92993.349999999991</v>
      </c>
      <c r="C376" s="98">
        <v>88445.57</v>
      </c>
      <c r="D376" s="119">
        <v>276206.81</v>
      </c>
      <c r="E376" s="119">
        <v>268757.76000000001</v>
      </c>
      <c r="F376" s="119">
        <v>7449.0499999999884</v>
      </c>
      <c r="G376" s="20">
        <v>2.7700000000000058E-2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151</v>
      </c>
      <c r="B377" s="98">
        <v>452.99</v>
      </c>
      <c r="C377" s="98">
        <v>420.01</v>
      </c>
      <c r="D377" s="119">
        <v>1231.9000000000001</v>
      </c>
      <c r="E377" s="119">
        <v>1550.06</v>
      </c>
      <c r="F377" s="119">
        <v>-318.15999999999985</v>
      </c>
      <c r="G377" s="20">
        <v>-0.20530000000000004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342</v>
      </c>
      <c r="B378" s="98">
        <v>620.79999999999995</v>
      </c>
      <c r="C378" s="98">
        <v>0</v>
      </c>
      <c r="D378" s="119">
        <v>620.79999999999995</v>
      </c>
      <c r="E378" s="119">
        <v>0</v>
      </c>
      <c r="F378" s="119">
        <v>620.79999999999995</v>
      </c>
      <c r="G378" s="20"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146</v>
      </c>
      <c r="B379" s="98">
        <v>49479.32</v>
      </c>
      <c r="C379" s="98">
        <v>46258.54</v>
      </c>
      <c r="D379" s="119">
        <v>150153.98000000001</v>
      </c>
      <c r="E379" s="119">
        <v>173691.32</v>
      </c>
      <c r="F379" s="119">
        <v>-23537.339999999997</v>
      </c>
      <c r="G379" s="20">
        <v>-0.13549999999999995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189</v>
      </c>
      <c r="B380" s="98">
        <v>62099.340000000004</v>
      </c>
      <c r="C380" s="98">
        <v>58995.01</v>
      </c>
      <c r="D380" s="119">
        <v>186381.84</v>
      </c>
      <c r="E380" s="119">
        <v>175636.19</v>
      </c>
      <c r="F380" s="119">
        <v>10745.649999999994</v>
      </c>
      <c r="G380" s="20">
        <v>6.1199999999999921E-2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184</v>
      </c>
      <c r="B381" s="98">
        <v>14294.56</v>
      </c>
      <c r="C381" s="98">
        <v>11567.710000000001</v>
      </c>
      <c r="D381" s="119">
        <v>44045.97</v>
      </c>
      <c r="E381" s="119">
        <v>35684.42</v>
      </c>
      <c r="F381" s="119">
        <v>8361.5500000000029</v>
      </c>
      <c r="G381" s="20">
        <v>0.23429999999999995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11" t="s">
        <v>173</v>
      </c>
      <c r="B382" s="98">
        <v>28545.839999999997</v>
      </c>
      <c r="C382" s="98">
        <v>29700.369999999995</v>
      </c>
      <c r="D382" s="119">
        <v>88000.209999999992</v>
      </c>
      <c r="E382" s="119">
        <v>89765.579999999987</v>
      </c>
      <c r="F382" s="119">
        <v>-1765.3699999999953</v>
      </c>
      <c r="G382" s="20">
        <v>-1.9700000000000051E-2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22" t="s">
        <v>112</v>
      </c>
      <c r="B383" s="98">
        <v>144262.28</v>
      </c>
      <c r="C383" s="98">
        <v>142125.37</v>
      </c>
      <c r="D383" s="119">
        <v>449435.89</v>
      </c>
      <c r="E383" s="119">
        <v>435609.29000000004</v>
      </c>
      <c r="F383" s="119">
        <v>13826.599999999977</v>
      </c>
      <c r="G383" s="20">
        <v>3.1700000000000061E-2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115</v>
      </c>
      <c r="B384" s="98">
        <v>94003.72</v>
      </c>
      <c r="C384" s="98">
        <v>93099.92</v>
      </c>
      <c r="D384" s="119">
        <v>292264.87</v>
      </c>
      <c r="E384" s="119">
        <v>282181.57</v>
      </c>
      <c r="F384" s="119">
        <v>10083.299999999988</v>
      </c>
      <c r="G384" s="20">
        <v>3.5700000000000065E-2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117</v>
      </c>
      <c r="B385" s="98">
        <v>594528.66</v>
      </c>
      <c r="C385" s="98">
        <v>577355.55000000005</v>
      </c>
      <c r="D385" s="119">
        <v>1778115.88</v>
      </c>
      <c r="E385" s="119">
        <v>1708764.62</v>
      </c>
      <c r="F385" s="119">
        <v>69351.259999999776</v>
      </c>
      <c r="G385" s="20">
        <v>4.0599999999999969E-2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193</v>
      </c>
      <c r="B386" s="98">
        <v>18469.439999999999</v>
      </c>
      <c r="C386" s="98">
        <v>16955.59</v>
      </c>
      <c r="D386" s="119">
        <v>56513.94</v>
      </c>
      <c r="E386" s="119">
        <v>51381.66</v>
      </c>
      <c r="F386" s="119">
        <v>5132.2799999999988</v>
      </c>
      <c r="G386" s="20">
        <v>9.99000000000001E-2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183</v>
      </c>
      <c r="B387" s="98">
        <v>182958.33</v>
      </c>
      <c r="C387" s="98">
        <v>157356.62</v>
      </c>
      <c r="D387" s="119">
        <v>562288.78</v>
      </c>
      <c r="E387" s="119">
        <v>505461.36</v>
      </c>
      <c r="F387" s="119">
        <v>56827.420000000042</v>
      </c>
      <c r="G387" s="20">
        <v>0.11240000000000006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148</v>
      </c>
      <c r="B388" s="98">
        <v>34455.079999999994</v>
      </c>
      <c r="C388" s="98">
        <v>34814.269999999997</v>
      </c>
      <c r="D388" s="119">
        <v>103953.59</v>
      </c>
      <c r="E388" s="119">
        <v>108489.88</v>
      </c>
      <c r="F388" s="119">
        <v>-4536.2900000000081</v>
      </c>
      <c r="G388" s="20">
        <v>-4.1799999999999948E-2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114</v>
      </c>
      <c r="B389" s="98">
        <v>34693.17</v>
      </c>
      <c r="C389" s="98">
        <v>32328.82</v>
      </c>
      <c r="D389" s="119">
        <v>127132.05</v>
      </c>
      <c r="E389" s="119">
        <v>161227.29999999999</v>
      </c>
      <c r="F389" s="119">
        <v>-34095.249999999985</v>
      </c>
      <c r="G389" s="20">
        <v>-0.21150000000000002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194</v>
      </c>
      <c r="B390" s="98">
        <v>12933.98</v>
      </c>
      <c r="C390" s="98">
        <v>11707.9</v>
      </c>
      <c r="D390" s="119">
        <v>30848.91</v>
      </c>
      <c r="E390" s="119">
        <v>32850.019999999997</v>
      </c>
      <c r="F390" s="119">
        <v>-2001.1099999999969</v>
      </c>
      <c r="G390" s="20">
        <v>-6.0899999999999954E-2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344</v>
      </c>
      <c r="B391" s="98">
        <v>341599.77999999997</v>
      </c>
      <c r="C391" s="98">
        <v>340478.01</v>
      </c>
      <c r="D391" s="119">
        <v>884306.23</v>
      </c>
      <c r="E391" s="119">
        <v>965654.32</v>
      </c>
      <c r="F391" s="119">
        <v>-81348.089999999967</v>
      </c>
      <c r="G391" s="20">
        <v>-8.4200000000000053E-2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125</v>
      </c>
      <c r="B392" s="98">
        <v>417510.82999999996</v>
      </c>
      <c r="C392" s="98">
        <v>416139.81</v>
      </c>
      <c r="D392" s="119">
        <v>1080818.71</v>
      </c>
      <c r="E392" s="119">
        <v>1180244.2</v>
      </c>
      <c r="F392" s="119">
        <v>-99425.489999999991</v>
      </c>
      <c r="G392" s="20">
        <v>-8.4200000000000053E-2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149</v>
      </c>
      <c r="B393" s="98">
        <v>431881.86</v>
      </c>
      <c r="C393" s="98">
        <v>425573.89</v>
      </c>
      <c r="D393" s="119">
        <v>1306607.81</v>
      </c>
      <c r="E393" s="119">
        <v>1250794.8500000001</v>
      </c>
      <c r="F393" s="119">
        <v>55812.959999999963</v>
      </c>
      <c r="G393" s="20">
        <v>4.4599999999999973E-2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196</v>
      </c>
      <c r="B394" s="98">
        <v>535.76</v>
      </c>
      <c r="C394" s="98">
        <v>920.16</v>
      </c>
      <c r="D394" s="119">
        <v>2636.51</v>
      </c>
      <c r="E394" s="119">
        <v>2447.9899999999998</v>
      </c>
      <c r="F394" s="119">
        <v>188.52000000000044</v>
      </c>
      <c r="G394" s="20">
        <v>7.6999999999999957E-2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155</v>
      </c>
      <c r="B395" s="98">
        <v>26910.93</v>
      </c>
      <c r="C395" s="98">
        <v>23660.52</v>
      </c>
      <c r="D395" s="119">
        <v>79363.97</v>
      </c>
      <c r="E395" s="119">
        <v>67343.5</v>
      </c>
      <c r="F395" s="119">
        <v>12020.470000000001</v>
      </c>
      <c r="G395" s="20">
        <v>0.1785000000000001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237</v>
      </c>
      <c r="B396" s="98">
        <v>0</v>
      </c>
      <c r="C396" s="98">
        <v>2267.1</v>
      </c>
      <c r="D396" s="119">
        <v>0</v>
      </c>
      <c r="E396" s="119">
        <v>7013.65</v>
      </c>
      <c r="F396" s="119">
        <v>-7013.65</v>
      </c>
      <c r="G396" s="20">
        <v>-1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126</v>
      </c>
      <c r="B397" s="98">
        <v>258456.98000000004</v>
      </c>
      <c r="C397" s="98">
        <v>255288.64000000004</v>
      </c>
      <c r="D397" s="119">
        <v>832308.84000000008</v>
      </c>
      <c r="E397" s="119">
        <v>787309.93</v>
      </c>
      <c r="F397" s="119">
        <v>44998.910000000033</v>
      </c>
      <c r="G397" s="20">
        <v>5.7199999999999918E-2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238</v>
      </c>
      <c r="B398" s="98">
        <v>357278.29</v>
      </c>
      <c r="C398" s="98">
        <v>342051.43000000005</v>
      </c>
      <c r="D398" s="119">
        <v>1149742.5900000001</v>
      </c>
      <c r="E398" s="119">
        <v>1052210.53</v>
      </c>
      <c r="F398" s="119">
        <v>97532.060000000056</v>
      </c>
      <c r="G398" s="20">
        <v>9.2700000000000005E-2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147</v>
      </c>
      <c r="B399" s="98">
        <v>2527.8200000000002</v>
      </c>
      <c r="C399" s="98">
        <v>2583.11</v>
      </c>
      <c r="D399" s="119">
        <v>7117.8600000000006</v>
      </c>
      <c r="E399" s="119">
        <v>7713.4400000000005</v>
      </c>
      <c r="F399" s="119">
        <v>-595.57999999999993</v>
      </c>
      <c r="G399" s="20">
        <v>-7.7200000000000046E-2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131</v>
      </c>
      <c r="B400" s="98">
        <v>80585.66</v>
      </c>
      <c r="C400" s="98">
        <v>70583.990000000005</v>
      </c>
      <c r="D400" s="119">
        <v>241815.18000000002</v>
      </c>
      <c r="E400" s="119">
        <v>204310.13</v>
      </c>
      <c r="F400" s="119">
        <v>37505.050000000017</v>
      </c>
      <c r="G400" s="20">
        <v>0.18359999999999999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185</v>
      </c>
      <c r="B401" s="98">
        <v>112839.06</v>
      </c>
      <c r="C401" s="98">
        <v>118398.02</v>
      </c>
      <c r="D401" s="119">
        <v>370980.63</v>
      </c>
      <c r="E401" s="119">
        <v>353875.62</v>
      </c>
      <c r="F401" s="119">
        <v>17105.010000000009</v>
      </c>
      <c r="G401" s="20">
        <v>4.830000000000001E-2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116</v>
      </c>
      <c r="B402" s="98">
        <v>8834.43</v>
      </c>
      <c r="C402" s="98">
        <v>17893.740000000002</v>
      </c>
      <c r="D402" s="119">
        <v>32970.85</v>
      </c>
      <c r="E402" s="119">
        <v>35767.930000000008</v>
      </c>
      <c r="F402" s="119">
        <v>-2797.080000000009</v>
      </c>
      <c r="G402" s="20">
        <v>-7.8200000000000047E-2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1" t="s">
        <v>157</v>
      </c>
      <c r="B403" s="98">
        <v>21764.68</v>
      </c>
      <c r="C403" s="98">
        <v>23162.63</v>
      </c>
      <c r="D403" s="119">
        <v>69803.139999999985</v>
      </c>
      <c r="E403" s="119">
        <v>66440.150000000009</v>
      </c>
      <c r="F403" s="119">
        <v>3362.9899999999761</v>
      </c>
      <c r="G403" s="20">
        <v>5.0599999999999978E-2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22" t="s">
        <v>153</v>
      </c>
      <c r="B404" s="98">
        <v>3695.7</v>
      </c>
      <c r="C404" s="98">
        <v>3655.93</v>
      </c>
      <c r="D404" s="119">
        <v>10641.869999999999</v>
      </c>
      <c r="E404" s="119">
        <v>11119.11</v>
      </c>
      <c r="F404" s="119">
        <v>-477.2400000000016</v>
      </c>
      <c r="G404" s="20">
        <v>-4.2900000000000049E-2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180</v>
      </c>
      <c r="B405" s="98">
        <v>31894.080000000002</v>
      </c>
      <c r="C405" s="98">
        <v>34374.94</v>
      </c>
      <c r="D405" s="119">
        <v>101916.06000000001</v>
      </c>
      <c r="E405" s="119">
        <v>95847.84</v>
      </c>
      <c r="F405" s="119">
        <v>6068.2200000000157</v>
      </c>
      <c r="G405" s="20">
        <v>6.3299999999999912E-2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122</v>
      </c>
      <c r="B406" s="98">
        <v>120187.89</v>
      </c>
      <c r="C406" s="98">
        <v>92898.19</v>
      </c>
      <c r="D406" s="119">
        <v>329033.82</v>
      </c>
      <c r="E406" s="119">
        <v>290081.95</v>
      </c>
      <c r="F406" s="119">
        <v>38951.869999999995</v>
      </c>
      <c r="G406" s="20">
        <v>0.13430000000000009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190</v>
      </c>
      <c r="B407" s="98">
        <v>50240.880000000005</v>
      </c>
      <c r="C407" s="98">
        <v>49064.05</v>
      </c>
      <c r="D407" s="119">
        <v>181931.96000000002</v>
      </c>
      <c r="E407" s="119">
        <v>146088.29999999999</v>
      </c>
      <c r="F407" s="119">
        <v>35843.660000000033</v>
      </c>
      <c r="G407" s="20">
        <v>0.24540000000000006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186</v>
      </c>
      <c r="B408" s="98">
        <v>1228.02</v>
      </c>
      <c r="C408" s="98">
        <v>843.9</v>
      </c>
      <c r="D408" s="119">
        <v>2811.06</v>
      </c>
      <c r="E408" s="119">
        <v>3421.19</v>
      </c>
      <c r="F408" s="119">
        <v>-610.13000000000011</v>
      </c>
      <c r="G408" s="20">
        <v>-0.17830000000000001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252</v>
      </c>
      <c r="B409" s="98">
        <v>91953.44</v>
      </c>
      <c r="C409" s="98">
        <v>104210.17</v>
      </c>
      <c r="D409" s="119">
        <v>262214.21999999997</v>
      </c>
      <c r="E409" s="119">
        <v>273187.51</v>
      </c>
      <c r="F409" s="119">
        <v>-10973.290000000037</v>
      </c>
      <c r="G409" s="20">
        <v>-4.0200000000000014E-2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253</v>
      </c>
      <c r="B410" s="98">
        <v>3817.4</v>
      </c>
      <c r="C410" s="98">
        <v>3506.82</v>
      </c>
      <c r="D410" s="119">
        <v>10818.25</v>
      </c>
      <c r="E410" s="119">
        <v>9566.56</v>
      </c>
      <c r="F410" s="119">
        <v>1251.6900000000005</v>
      </c>
      <c r="G410" s="20">
        <v>0.13080000000000003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113</v>
      </c>
      <c r="B411" s="98">
        <v>18675.310000000001</v>
      </c>
      <c r="C411" s="98">
        <v>11177.32</v>
      </c>
      <c r="D411" s="119">
        <v>62296.599999999991</v>
      </c>
      <c r="E411" s="119">
        <v>50486.249999999993</v>
      </c>
      <c r="F411" s="119">
        <v>11810.349999999999</v>
      </c>
      <c r="G411" s="20">
        <v>0.2339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172</v>
      </c>
      <c r="B412" s="98">
        <v>154699.87</v>
      </c>
      <c r="C412" s="98">
        <v>146240.63999999998</v>
      </c>
      <c r="D412" s="119">
        <v>523321.27</v>
      </c>
      <c r="E412" s="119">
        <v>460680.16000000003</v>
      </c>
      <c r="F412" s="119">
        <v>62641.109999999986</v>
      </c>
      <c r="G412" s="20">
        <v>0.1359999999999999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156</v>
      </c>
      <c r="B413" s="98">
        <v>15080.59</v>
      </c>
      <c r="C413" s="98">
        <v>12792.36</v>
      </c>
      <c r="D413" s="119">
        <v>41260.89</v>
      </c>
      <c r="E413" s="119">
        <v>32475.599999999999</v>
      </c>
      <c r="F413" s="119">
        <v>8785.2900000000009</v>
      </c>
      <c r="G413" s="20">
        <v>0.27049999999999996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191</v>
      </c>
      <c r="B414" s="98">
        <v>36714.5</v>
      </c>
      <c r="C414" s="98">
        <v>35875.450000000004</v>
      </c>
      <c r="D414" s="119">
        <v>110631.26</v>
      </c>
      <c r="E414" s="119">
        <v>110590.26000000001</v>
      </c>
      <c r="F414" s="119">
        <v>40.999999999985448</v>
      </c>
      <c r="G414" s="20">
        <v>3.9999999999995595E-4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178</v>
      </c>
      <c r="B415" s="98">
        <v>80766.98</v>
      </c>
      <c r="C415" s="98">
        <v>76101.81</v>
      </c>
      <c r="D415" s="119">
        <v>247528.90999999997</v>
      </c>
      <c r="E415" s="119">
        <v>218002.33</v>
      </c>
      <c r="F415" s="119">
        <v>29526.579999999987</v>
      </c>
      <c r="G415" s="20">
        <v>0.13539999999999996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192</v>
      </c>
      <c r="B416" s="98">
        <v>29464.38</v>
      </c>
      <c r="C416" s="98">
        <v>29215.41</v>
      </c>
      <c r="D416" s="119">
        <v>87293.34</v>
      </c>
      <c r="E416" s="119">
        <v>86237.46</v>
      </c>
      <c r="F416" s="119">
        <v>1055.8799999999901</v>
      </c>
      <c r="G416" s="20">
        <v>1.2199999999999989E-2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169</v>
      </c>
      <c r="B417" s="98">
        <v>119560.97</v>
      </c>
      <c r="C417" s="98">
        <v>117460.97</v>
      </c>
      <c r="D417" s="119">
        <v>374578.56</v>
      </c>
      <c r="E417" s="119">
        <v>388713.25</v>
      </c>
      <c r="F417" s="119">
        <v>-14134.690000000002</v>
      </c>
      <c r="G417" s="20">
        <v>-3.6399999999999988E-2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176</v>
      </c>
      <c r="B418" s="98">
        <v>85547.66</v>
      </c>
      <c r="C418" s="98">
        <v>80882.37</v>
      </c>
      <c r="D418" s="119">
        <v>245725.63</v>
      </c>
      <c r="E418" s="119">
        <v>256662.09</v>
      </c>
      <c r="F418" s="119">
        <v>-10936.459999999992</v>
      </c>
      <c r="G418" s="20">
        <v>-4.2599999999999971E-2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132</v>
      </c>
      <c r="B419" s="98">
        <v>10244.4</v>
      </c>
      <c r="C419" s="98">
        <v>10970.509999999998</v>
      </c>
      <c r="D419" s="119">
        <v>36386.230000000003</v>
      </c>
      <c r="E419" s="119">
        <v>34937.300000000003</v>
      </c>
      <c r="F419" s="119">
        <v>1448.9300000000003</v>
      </c>
      <c r="G419" s="20">
        <v>4.1500000000000092E-2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133</v>
      </c>
      <c r="B420" s="98">
        <v>111942.77</v>
      </c>
      <c r="C420" s="98">
        <v>115724.09999999999</v>
      </c>
      <c r="D420" s="119">
        <v>372311.01</v>
      </c>
      <c r="E420" s="119">
        <v>346886.26999999996</v>
      </c>
      <c r="F420" s="119">
        <v>25424.740000000049</v>
      </c>
      <c r="G420" s="20">
        <v>7.3299999999999921E-2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195</v>
      </c>
      <c r="B421" s="98">
        <v>28211.48</v>
      </c>
      <c r="C421" s="98">
        <v>28672.070000000003</v>
      </c>
      <c r="D421" s="119">
        <v>92093.24</v>
      </c>
      <c r="E421" s="119">
        <v>88114.64</v>
      </c>
      <c r="F421" s="119">
        <v>3978.6000000000058</v>
      </c>
      <c r="G421" s="20">
        <v>4.5199999999999907E-2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175</v>
      </c>
      <c r="B422" s="98">
        <v>4549.3</v>
      </c>
      <c r="C422" s="98">
        <v>2536.5500000000002</v>
      </c>
      <c r="D422" s="119">
        <v>8552.49</v>
      </c>
      <c r="E422" s="119">
        <v>5984.9</v>
      </c>
      <c r="F422" s="119">
        <v>2567.59</v>
      </c>
      <c r="G422" s="20">
        <v>0.42900000000000005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187</v>
      </c>
      <c r="B423" s="98">
        <v>193866.99000000002</v>
      </c>
      <c r="C423" s="98">
        <v>195173.7</v>
      </c>
      <c r="D423" s="119">
        <v>560907.81000000006</v>
      </c>
      <c r="E423" s="119">
        <v>567801.87000000011</v>
      </c>
      <c r="F423" s="119">
        <v>-6894.0600000000559</v>
      </c>
      <c r="G423" s="20">
        <v>-1.21E-2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130</v>
      </c>
      <c r="B424" s="98">
        <v>344259.63</v>
      </c>
      <c r="C424" s="98">
        <v>336108.28</v>
      </c>
      <c r="D424" s="119">
        <v>1042309.89</v>
      </c>
      <c r="E424" s="119">
        <v>953766.19</v>
      </c>
      <c r="F424" s="119">
        <v>88543.70000000007</v>
      </c>
      <c r="G424" s="20">
        <v>9.2799999999999994E-2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188</v>
      </c>
      <c r="B425" s="98">
        <v>58329.61</v>
      </c>
      <c r="C425" s="98">
        <v>47123.47</v>
      </c>
      <c r="D425" s="119">
        <v>168280.21000000002</v>
      </c>
      <c r="E425" s="119">
        <v>162389.48000000001</v>
      </c>
      <c r="F425" s="119">
        <v>5890.7300000000105</v>
      </c>
      <c r="G425" s="20">
        <v>3.6299999999999999E-2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123</v>
      </c>
      <c r="B426" s="98">
        <v>99855.56</v>
      </c>
      <c r="C426" s="98">
        <v>93487.73000000001</v>
      </c>
      <c r="D426" s="119">
        <v>291271.11</v>
      </c>
      <c r="E426" s="119">
        <v>300003.75</v>
      </c>
      <c r="F426" s="119">
        <v>-8732.640000000014</v>
      </c>
      <c r="G426" s="20">
        <v>-2.9100000000000015E-2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168</v>
      </c>
      <c r="B427" s="98">
        <v>56659.909999999996</v>
      </c>
      <c r="C427" s="98">
        <v>54235.19</v>
      </c>
      <c r="D427" s="119">
        <v>173351.86</v>
      </c>
      <c r="E427" s="119">
        <v>199290</v>
      </c>
      <c r="F427" s="119">
        <v>-25938.140000000014</v>
      </c>
      <c r="G427" s="20">
        <v>-0.13019999999999998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334</v>
      </c>
      <c r="B428" s="98">
        <v>18261.940000000002</v>
      </c>
      <c r="C428" s="98">
        <v>16471.02</v>
      </c>
      <c r="D428" s="119">
        <v>18261.940000000002</v>
      </c>
      <c r="E428" s="119">
        <v>16471.02</v>
      </c>
      <c r="F428" s="119">
        <v>1790.9200000000019</v>
      </c>
      <c r="G428" s="20">
        <v>0.10870000000000002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152</v>
      </c>
      <c r="B429" s="98">
        <v>18938.23</v>
      </c>
      <c r="C429" s="98">
        <v>20886.080000000002</v>
      </c>
      <c r="D429" s="119">
        <v>54909.759999999995</v>
      </c>
      <c r="E429" s="119">
        <v>62169.320000000007</v>
      </c>
      <c r="F429" s="119">
        <v>-7259.5600000000122</v>
      </c>
      <c r="G429" s="20">
        <v>-0.11680000000000001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174</v>
      </c>
      <c r="B430" s="98">
        <v>34938.689999999995</v>
      </c>
      <c r="C430" s="98">
        <v>34780.549999999996</v>
      </c>
      <c r="D430" s="119">
        <v>106670.72999999998</v>
      </c>
      <c r="E430" s="119">
        <v>108134.93</v>
      </c>
      <c r="F430" s="119">
        <v>-1464.2000000000116</v>
      </c>
      <c r="G430" s="20">
        <v>-1.3499999999999956E-2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150</v>
      </c>
      <c r="B431" s="98">
        <v>222152.4</v>
      </c>
      <c r="C431" s="98">
        <v>236180.06</v>
      </c>
      <c r="D431" s="119">
        <v>720276.27</v>
      </c>
      <c r="E431" s="119">
        <v>716417.60000000009</v>
      </c>
      <c r="F431" s="119">
        <v>3858.6699999999255</v>
      </c>
      <c r="G431" s="20">
        <v>5.4000000000000714E-3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230</v>
      </c>
      <c r="B432" s="98">
        <v>29234.329999999998</v>
      </c>
      <c r="C432" s="98">
        <v>31172.730000000003</v>
      </c>
      <c r="D432" s="119">
        <v>86706</v>
      </c>
      <c r="E432" s="119">
        <v>92403.85</v>
      </c>
      <c r="F432" s="119">
        <v>-5697.8500000000058</v>
      </c>
      <c r="G432" s="20">
        <v>-6.1699999999999977E-2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245</v>
      </c>
      <c r="B433" s="98">
        <v>10131.65</v>
      </c>
      <c r="C433" s="98">
        <v>10101.09</v>
      </c>
      <c r="D433" s="119">
        <v>32654.080000000002</v>
      </c>
      <c r="E433" s="119">
        <v>33216.19</v>
      </c>
      <c r="F433" s="119">
        <v>-562.11000000000058</v>
      </c>
      <c r="G433" s="20">
        <v>-1.6900000000000026E-2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240</v>
      </c>
      <c r="B434" s="98">
        <v>26614.86</v>
      </c>
      <c r="C434" s="98">
        <v>20193.46</v>
      </c>
      <c r="D434" s="119">
        <v>71273.25</v>
      </c>
      <c r="E434" s="119">
        <v>61621.189999999995</v>
      </c>
      <c r="F434" s="119">
        <v>9652.0600000000049</v>
      </c>
      <c r="G434" s="20">
        <v>0.15660000000000007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241</v>
      </c>
      <c r="B435" s="98">
        <v>10479.939999999999</v>
      </c>
      <c r="C435" s="98">
        <v>8544.23</v>
      </c>
      <c r="D435" s="119">
        <v>34777.86</v>
      </c>
      <c r="E435" s="119">
        <v>19534.98</v>
      </c>
      <c r="F435" s="119">
        <v>15242.880000000001</v>
      </c>
      <c r="G435" s="20">
        <v>0.78029999999999999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242</v>
      </c>
      <c r="B436" s="98">
        <v>66784.73000000001</v>
      </c>
      <c r="C436" s="98">
        <v>62682.6</v>
      </c>
      <c r="D436" s="119">
        <v>195532.85</v>
      </c>
      <c r="E436" s="119">
        <v>183397.56</v>
      </c>
      <c r="F436" s="119">
        <v>12135.290000000008</v>
      </c>
      <c r="G436" s="20">
        <v>6.6200000000000037E-2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243</v>
      </c>
      <c r="B437" s="98">
        <v>26515.919999999998</v>
      </c>
      <c r="C437" s="98">
        <v>28175.59</v>
      </c>
      <c r="D437" s="119">
        <v>83311.63</v>
      </c>
      <c r="E437" s="119">
        <v>87043.3</v>
      </c>
      <c r="F437" s="119">
        <v>-3731.6699999999983</v>
      </c>
      <c r="G437" s="20">
        <v>-4.2900000000000049E-2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249</v>
      </c>
      <c r="B438" s="98">
        <v>33724.959999999999</v>
      </c>
      <c r="C438" s="98">
        <v>31051.64</v>
      </c>
      <c r="D438" s="119">
        <v>95693.41</v>
      </c>
      <c r="E438" s="119">
        <v>91445.78</v>
      </c>
      <c r="F438" s="119">
        <v>4247.6300000000047</v>
      </c>
      <c r="G438" s="20">
        <v>4.6399999999999997E-2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281</v>
      </c>
      <c r="B439" s="98">
        <v>8697.02</v>
      </c>
      <c r="C439" s="98">
        <v>7823.05</v>
      </c>
      <c r="D439" s="119">
        <v>25745.74</v>
      </c>
      <c r="E439" s="119">
        <v>24476.01</v>
      </c>
      <c r="F439" s="119">
        <v>1269.7300000000032</v>
      </c>
      <c r="G439" s="20">
        <v>5.1900000000000057E-2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299</v>
      </c>
      <c r="B440" s="98">
        <v>0</v>
      </c>
      <c r="C440" s="98">
        <v>4466.42</v>
      </c>
      <c r="D440" s="119">
        <v>6345.74</v>
      </c>
      <c r="E440" s="119">
        <v>12783.199999999999</v>
      </c>
      <c r="F440" s="119">
        <v>-6437.4599999999991</v>
      </c>
      <c r="G440" s="20">
        <v>-0.50360000000000005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254</v>
      </c>
      <c r="B441" s="98">
        <v>18858.820000000003</v>
      </c>
      <c r="C441" s="98">
        <v>19983.57</v>
      </c>
      <c r="D441" s="119">
        <v>64251.98000000001</v>
      </c>
      <c r="E441" s="119">
        <v>62749.9</v>
      </c>
      <c r="F441" s="119">
        <v>1502.080000000009</v>
      </c>
      <c r="G441" s="20">
        <v>2.3900000000000032E-2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335</v>
      </c>
      <c r="B442" s="98">
        <v>3830.11</v>
      </c>
      <c r="C442" s="98">
        <v>0</v>
      </c>
      <c r="D442" s="119">
        <v>11861.449999999999</v>
      </c>
      <c r="E442" s="119">
        <v>0</v>
      </c>
      <c r="F442" s="119">
        <v>11861.449999999999</v>
      </c>
      <c r="G442" s="20">
        <v>0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336</v>
      </c>
      <c r="B443" s="98">
        <v>18938.23</v>
      </c>
      <c r="C443" s="98">
        <v>0</v>
      </c>
      <c r="D443" s="119">
        <v>18938.23</v>
      </c>
      <c r="E443" s="119">
        <v>0</v>
      </c>
      <c r="F443" s="119">
        <v>18938.23</v>
      </c>
      <c r="G443" s="20">
        <v>0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/>
      <c r="B444" s="98"/>
      <c r="C444" s="98"/>
      <c r="D444" s="119"/>
      <c r="E444" s="119"/>
      <c r="F444" s="119"/>
      <c r="G444" s="20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40</v>
      </c>
      <c r="B445" s="98"/>
      <c r="C445" s="98"/>
      <c r="D445" s="11"/>
      <c r="E445" s="11"/>
      <c r="F445" s="11"/>
      <c r="G445" s="2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 t="s">
        <v>285</v>
      </c>
      <c r="B446" s="98"/>
      <c r="C446" s="98"/>
      <c r="D446" s="11"/>
      <c r="E446" s="11"/>
      <c r="F446" s="11"/>
      <c r="G446" s="2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"/>
      <c r="B447" s="98"/>
      <c r="C447" s="98"/>
      <c r="D447" s="11"/>
      <c r="E447" s="11"/>
      <c r="F447" s="11"/>
      <c r="G447" s="2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95" t="s">
        <v>341</v>
      </c>
      <c r="B448" s="98"/>
      <c r="C448" s="98"/>
      <c r="D448" s="11"/>
      <c r="E448" s="11"/>
      <c r="F448" s="11"/>
      <c r="G448" s="2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95" t="s">
        <v>330</v>
      </c>
      <c r="B449" s="103"/>
      <c r="C449" s="103"/>
      <c r="D449" s="11"/>
      <c r="E449" s="11"/>
      <c r="F449" s="11"/>
      <c r="G449" s="2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03"/>
      <c r="C450" s="103"/>
      <c r="D450" s="7" t="s">
        <v>340</v>
      </c>
      <c r="E450" s="7" t="s">
        <v>331</v>
      </c>
      <c r="F450" s="7" t="s">
        <v>41</v>
      </c>
      <c r="G450" s="7" t="s">
        <v>41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03" t="s">
        <v>346</v>
      </c>
      <c r="C451" s="103" t="s">
        <v>306</v>
      </c>
      <c r="D451" s="7" t="s">
        <v>42</v>
      </c>
      <c r="E451" s="7" t="s">
        <v>42</v>
      </c>
      <c r="F451" s="7" t="s">
        <v>43</v>
      </c>
      <c r="G451" s="7" t="s">
        <v>43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7"/>
      <c r="B452" s="104">
        <v>2013</v>
      </c>
      <c r="C452" s="104">
        <v>2012</v>
      </c>
      <c r="D452" s="40">
        <v>41820</v>
      </c>
      <c r="E452" s="41">
        <v>41455</v>
      </c>
      <c r="F452" s="10" t="s">
        <v>13</v>
      </c>
      <c r="G452" s="10" t="s">
        <v>10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/>
      <c r="B453" s="98"/>
      <c r="C453" s="98"/>
      <c r="D453" s="25"/>
      <c r="E453" s="25"/>
      <c r="F453" s="1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218</v>
      </c>
      <c r="B454" s="125">
        <v>200489.51</v>
      </c>
      <c r="C454" s="125">
        <v>0</v>
      </c>
      <c r="D454" s="126">
        <v>449041</v>
      </c>
      <c r="E454" s="126">
        <v>0</v>
      </c>
      <c r="F454" s="19">
        <v>449041</v>
      </c>
      <c r="G454" s="20">
        <v>0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219</v>
      </c>
      <c r="B455" s="98">
        <v>3864.3399999999997</v>
      </c>
      <c r="C455" s="98">
        <v>24079.93</v>
      </c>
      <c r="D455" s="119">
        <v>180245.83</v>
      </c>
      <c r="E455" s="119">
        <v>550105.5</v>
      </c>
      <c r="F455" s="119">
        <v>-369859.67000000004</v>
      </c>
      <c r="G455" s="20">
        <v>-0.67230000000000001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1" t="s">
        <v>220</v>
      </c>
      <c r="B456" s="98">
        <v>0</v>
      </c>
      <c r="C456" s="98">
        <v>932.62</v>
      </c>
      <c r="D456" s="119">
        <v>4308.7299999999996</v>
      </c>
      <c r="E456" s="119">
        <v>2545.6799999999998</v>
      </c>
      <c r="F456" s="119">
        <v>1763.0499999999997</v>
      </c>
      <c r="G456" s="20">
        <v>0.6926000000000001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29" t="s">
        <v>221</v>
      </c>
      <c r="B457" s="101">
        <v>250</v>
      </c>
      <c r="C457" s="101">
        <v>26</v>
      </c>
      <c r="D457" s="119">
        <v>457</v>
      </c>
      <c r="E457" s="119">
        <v>305</v>
      </c>
      <c r="F457" s="122">
        <v>152</v>
      </c>
      <c r="G457" s="32">
        <v>0.49839999999999995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286</v>
      </c>
      <c r="B458" s="102">
        <v>0</v>
      </c>
      <c r="C458" s="102">
        <v>0</v>
      </c>
      <c r="D458" s="119">
        <v>0</v>
      </c>
      <c r="E458" s="119">
        <v>0</v>
      </c>
      <c r="F458" s="119">
        <v>0</v>
      </c>
      <c r="G458" s="20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11" t="s">
        <v>159</v>
      </c>
      <c r="B459" s="102">
        <v>0</v>
      </c>
      <c r="C459" s="102">
        <v>0</v>
      </c>
      <c r="D459" s="119">
        <v>0</v>
      </c>
      <c r="E459" s="119">
        <v>0</v>
      </c>
      <c r="F459" s="119">
        <v>0</v>
      </c>
      <c r="G459" s="20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2" t="s">
        <v>229</v>
      </c>
      <c r="B460" s="102">
        <v>0</v>
      </c>
      <c r="C460" s="102">
        <v>0</v>
      </c>
      <c r="D460" s="119">
        <v>0</v>
      </c>
      <c r="E460" s="119">
        <v>0</v>
      </c>
      <c r="F460" s="119">
        <v>0</v>
      </c>
      <c r="G460" s="20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2" t="s">
        <v>163</v>
      </c>
      <c r="B461" s="102">
        <v>0</v>
      </c>
      <c r="C461" s="102">
        <v>0</v>
      </c>
      <c r="D461" s="119">
        <v>0</v>
      </c>
      <c r="E461" s="119">
        <v>0</v>
      </c>
      <c r="F461" s="119">
        <v>0</v>
      </c>
      <c r="G461" s="20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22" t="s">
        <v>206</v>
      </c>
      <c r="B462" s="102">
        <v>0</v>
      </c>
      <c r="C462" s="102">
        <v>103254.06</v>
      </c>
      <c r="D462" s="119">
        <v>0</v>
      </c>
      <c r="E462" s="119">
        <v>108498.14</v>
      </c>
      <c r="F462" s="119">
        <v>-108498.14</v>
      </c>
      <c r="G462" s="20">
        <v>-1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167</v>
      </c>
      <c r="B463" s="102">
        <v>0</v>
      </c>
      <c r="C463" s="102">
        <v>25</v>
      </c>
      <c r="D463" s="119">
        <v>4850</v>
      </c>
      <c r="E463" s="119">
        <v>25</v>
      </c>
      <c r="F463" s="119">
        <v>4825</v>
      </c>
      <c r="G463" s="20">
        <v>193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222</v>
      </c>
      <c r="B464" s="98">
        <v>1345163.7</v>
      </c>
      <c r="C464" s="98">
        <v>94651.09</v>
      </c>
      <c r="D464" s="119">
        <v>2253000.17</v>
      </c>
      <c r="E464" s="119">
        <v>3119078.47</v>
      </c>
      <c r="F464" s="119">
        <v>-866078.30000000028</v>
      </c>
      <c r="G464" s="20">
        <v>-0.27769999999999995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160</v>
      </c>
      <c r="B465" s="102">
        <v>176960.03999999998</v>
      </c>
      <c r="C465" s="102">
        <v>0</v>
      </c>
      <c r="D465" s="119">
        <v>526447.1</v>
      </c>
      <c r="E465" s="119">
        <v>1584828</v>
      </c>
      <c r="F465" s="119">
        <v>-1058380.8999999999</v>
      </c>
      <c r="G465" s="20">
        <v>-0.66779999999999995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223</v>
      </c>
      <c r="B466" s="98">
        <v>358590.32</v>
      </c>
      <c r="C466" s="98">
        <v>0</v>
      </c>
      <c r="D466" s="119">
        <v>1072116.6400000001</v>
      </c>
      <c r="E466" s="119">
        <v>0</v>
      </c>
      <c r="F466" s="119">
        <v>1072116.6400000001</v>
      </c>
      <c r="G466" s="20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224</v>
      </c>
      <c r="B467" s="98">
        <v>0</v>
      </c>
      <c r="C467" s="98">
        <v>0</v>
      </c>
      <c r="D467" s="119">
        <v>0</v>
      </c>
      <c r="E467" s="119">
        <v>0</v>
      </c>
      <c r="F467" s="119">
        <v>0</v>
      </c>
      <c r="G467" s="20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162</v>
      </c>
      <c r="B468" s="102">
        <v>0</v>
      </c>
      <c r="C468" s="102">
        <v>0</v>
      </c>
      <c r="D468" s="119">
        <v>0</v>
      </c>
      <c r="E468" s="119">
        <v>0</v>
      </c>
      <c r="F468" s="119">
        <v>0</v>
      </c>
      <c r="G468" s="20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225</v>
      </c>
      <c r="B469" s="98">
        <v>322579.73</v>
      </c>
      <c r="C469" s="98">
        <v>0</v>
      </c>
      <c r="D469" s="119">
        <v>322579.73</v>
      </c>
      <c r="E469" s="119">
        <v>0</v>
      </c>
      <c r="F469" s="119">
        <v>322579.73</v>
      </c>
      <c r="G469" s="20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158</v>
      </c>
      <c r="B470" s="102">
        <v>0</v>
      </c>
      <c r="C470" s="102">
        <v>0</v>
      </c>
      <c r="D470" s="119">
        <v>0</v>
      </c>
      <c r="E470" s="119">
        <v>0</v>
      </c>
      <c r="F470" s="119">
        <v>0</v>
      </c>
      <c r="G470" s="20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332</v>
      </c>
      <c r="B471" s="102">
        <v>122691.03</v>
      </c>
      <c r="C471" s="102">
        <v>128716.72</v>
      </c>
      <c r="D471" s="119">
        <v>578396.49</v>
      </c>
      <c r="E471" s="119">
        <v>208457.91</v>
      </c>
      <c r="F471" s="119">
        <v>369938.57999999996</v>
      </c>
      <c r="G471" s="20">
        <v>1.7746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161</v>
      </c>
      <c r="B472" s="102">
        <v>5105</v>
      </c>
      <c r="C472" s="102">
        <v>734</v>
      </c>
      <c r="D472" s="119">
        <v>8904</v>
      </c>
      <c r="E472" s="119">
        <v>734</v>
      </c>
      <c r="F472" s="119">
        <v>8170</v>
      </c>
      <c r="G472" s="20">
        <v>11.130800000000001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22" t="s">
        <v>214</v>
      </c>
      <c r="B473" s="102">
        <v>0</v>
      </c>
      <c r="C473" s="102">
        <v>0</v>
      </c>
      <c r="D473" s="119">
        <v>0</v>
      </c>
      <c r="E473" s="119">
        <v>0</v>
      </c>
      <c r="F473" s="119">
        <v>0</v>
      </c>
      <c r="G473" s="20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211</v>
      </c>
      <c r="B474" s="102">
        <v>0</v>
      </c>
      <c r="C474" s="102">
        <v>0</v>
      </c>
      <c r="D474" s="119">
        <v>0</v>
      </c>
      <c r="E474" s="119">
        <v>0</v>
      </c>
      <c r="F474" s="119">
        <v>0</v>
      </c>
      <c r="G474" s="20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165</v>
      </c>
      <c r="B475" s="102">
        <v>0</v>
      </c>
      <c r="C475" s="102">
        <v>0</v>
      </c>
      <c r="D475" s="119">
        <v>0</v>
      </c>
      <c r="E475" s="119">
        <v>0</v>
      </c>
      <c r="F475" s="119">
        <v>0</v>
      </c>
      <c r="G475" s="20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164</v>
      </c>
      <c r="B476" s="102">
        <v>0</v>
      </c>
      <c r="C476" s="102">
        <v>0</v>
      </c>
      <c r="D476" s="119">
        <v>0</v>
      </c>
      <c r="E476" s="119">
        <v>0</v>
      </c>
      <c r="F476" s="119">
        <v>0</v>
      </c>
      <c r="G476" s="20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166</v>
      </c>
      <c r="B477" s="102">
        <v>0</v>
      </c>
      <c r="C477" s="102">
        <v>0</v>
      </c>
      <c r="D477" s="119">
        <v>0</v>
      </c>
      <c r="E477" s="119">
        <v>0</v>
      </c>
      <c r="F477" s="119">
        <v>0</v>
      </c>
      <c r="G477" s="20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226</v>
      </c>
      <c r="B478" s="102">
        <v>0</v>
      </c>
      <c r="C478" s="102">
        <v>0</v>
      </c>
      <c r="D478" s="119">
        <v>0</v>
      </c>
      <c r="E478" s="119">
        <v>0</v>
      </c>
      <c r="F478" s="119">
        <v>0</v>
      </c>
      <c r="G478" s="20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327</v>
      </c>
      <c r="B479" s="102">
        <v>190981.88</v>
      </c>
      <c r="C479" s="102">
        <v>6176.85</v>
      </c>
      <c r="D479" s="119">
        <v>1118551.8700000001</v>
      </c>
      <c r="E479" s="119">
        <v>6176.85</v>
      </c>
      <c r="F479" s="119">
        <v>1112375.02</v>
      </c>
      <c r="G479" s="20">
        <v>180.08779999999999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118</v>
      </c>
      <c r="B480" s="102">
        <v>50083.92</v>
      </c>
      <c r="C480" s="102">
        <v>941.44999999999993</v>
      </c>
      <c r="D480" s="119">
        <v>372806.08</v>
      </c>
      <c r="E480" s="119">
        <v>140024.21000000002</v>
      </c>
      <c r="F480" s="119">
        <v>232781.87</v>
      </c>
      <c r="G480" s="20">
        <v>1.6623999999999999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170</v>
      </c>
      <c r="B481" s="102">
        <v>0</v>
      </c>
      <c r="C481" s="102">
        <v>0</v>
      </c>
      <c r="D481" s="119">
        <v>0</v>
      </c>
      <c r="E481" s="119">
        <v>0</v>
      </c>
      <c r="F481" s="119">
        <v>0</v>
      </c>
      <c r="G481" s="20">
        <v>0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171</v>
      </c>
      <c r="B482" s="102">
        <v>170</v>
      </c>
      <c r="C482" s="102">
        <v>2460.8000000000002</v>
      </c>
      <c r="D482" s="119">
        <v>510</v>
      </c>
      <c r="E482" s="119">
        <v>2572.1200000000003</v>
      </c>
      <c r="F482" s="119">
        <v>-2062.1200000000003</v>
      </c>
      <c r="G482" s="20">
        <v>-0.80169999999999997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127</v>
      </c>
      <c r="B483" s="102">
        <v>200268.09</v>
      </c>
      <c r="C483" s="102">
        <v>219350.69</v>
      </c>
      <c r="D483" s="119">
        <v>709511.27</v>
      </c>
      <c r="E483" s="119">
        <v>672732.53</v>
      </c>
      <c r="F483" s="119">
        <v>36778.739999999991</v>
      </c>
      <c r="G483" s="20">
        <v>5.4699999999999971E-2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  <c r="IR483" s="3"/>
      <c r="IS483" s="3"/>
      <c r="IT483" s="3"/>
      <c r="IU483" s="3"/>
    </row>
    <row r="484" spans="1:255">
      <c r="A484" s="11" t="s">
        <v>134</v>
      </c>
      <c r="B484" s="102">
        <v>24054.71</v>
      </c>
      <c r="C484" s="102">
        <v>10523.03</v>
      </c>
      <c r="D484" s="119">
        <v>186960.22</v>
      </c>
      <c r="E484" s="119">
        <v>52587.63</v>
      </c>
      <c r="F484" s="119">
        <v>134372.59</v>
      </c>
      <c r="G484" s="20">
        <v>2.5552000000000001</v>
      </c>
    </row>
    <row r="485" spans="1:255">
      <c r="A485" s="11" t="s">
        <v>135</v>
      </c>
      <c r="B485" s="102">
        <v>0</v>
      </c>
      <c r="C485" s="102">
        <v>0</v>
      </c>
      <c r="D485" s="119">
        <v>0</v>
      </c>
      <c r="E485" s="119">
        <v>0</v>
      </c>
      <c r="F485" s="119">
        <v>0</v>
      </c>
      <c r="G485" s="20">
        <v>0</v>
      </c>
    </row>
    <row r="486" spans="1:255">
      <c r="A486" s="11" t="s">
        <v>235</v>
      </c>
      <c r="B486" s="102">
        <v>764379.16999999993</v>
      </c>
      <c r="C486" s="102">
        <v>4638475.3699999992</v>
      </c>
      <c r="D486" s="119">
        <v>8724147</v>
      </c>
      <c r="E486" s="119">
        <v>8810669.75</v>
      </c>
      <c r="F486" s="119">
        <v>-86522.75</v>
      </c>
      <c r="G486" s="20">
        <v>-9.8000000000000309E-3</v>
      </c>
    </row>
    <row r="487" spans="1:255">
      <c r="A487" s="11" t="s">
        <v>119</v>
      </c>
      <c r="B487" s="102">
        <v>50756.51</v>
      </c>
      <c r="C487" s="102">
        <v>50060.51</v>
      </c>
      <c r="D487" s="119">
        <v>152589.42000000001</v>
      </c>
      <c r="E487" s="119">
        <v>156298.63</v>
      </c>
      <c r="F487" s="119">
        <v>-3709.2099999999919</v>
      </c>
      <c r="G487" s="20">
        <v>-2.3700000000000054E-2</v>
      </c>
    </row>
    <row r="488" spans="1:255">
      <c r="A488" s="11" t="s">
        <v>120</v>
      </c>
      <c r="B488" s="102">
        <v>0</v>
      </c>
      <c r="C488" s="102">
        <v>5358.67</v>
      </c>
      <c r="D488" s="119">
        <v>21319.94</v>
      </c>
      <c r="E488" s="119">
        <v>24918.160000000003</v>
      </c>
      <c r="F488" s="119">
        <v>-3598.2200000000048</v>
      </c>
      <c r="G488" s="20">
        <v>-0.14439999999999997</v>
      </c>
    </row>
    <row r="489" spans="1:255">
      <c r="A489" s="11" t="s">
        <v>121</v>
      </c>
      <c r="B489" s="102">
        <v>0</v>
      </c>
      <c r="C489" s="102">
        <v>48490.27</v>
      </c>
      <c r="D489" s="119">
        <v>201000</v>
      </c>
      <c r="E489" s="119">
        <v>199357.59</v>
      </c>
      <c r="F489" s="119">
        <v>1642.4100000000035</v>
      </c>
      <c r="G489" s="20">
        <v>8.1999999999999851E-3</v>
      </c>
    </row>
    <row r="490" spans="1:255">
      <c r="A490" s="11" t="s">
        <v>124</v>
      </c>
      <c r="B490" s="102">
        <v>0</v>
      </c>
      <c r="C490" s="102">
        <v>0</v>
      </c>
      <c r="D490" s="119">
        <v>0</v>
      </c>
      <c r="E490" s="119">
        <v>0</v>
      </c>
      <c r="F490" s="119">
        <v>0</v>
      </c>
      <c r="G490" s="20">
        <v>0</v>
      </c>
    </row>
    <row r="491" spans="1:255">
      <c r="A491" s="11" t="s">
        <v>136</v>
      </c>
      <c r="B491" s="102">
        <v>0</v>
      </c>
      <c r="C491" s="102">
        <v>0</v>
      </c>
      <c r="D491" s="119">
        <v>14698.769999999999</v>
      </c>
      <c r="E491" s="119">
        <v>11765.4</v>
      </c>
      <c r="F491" s="119">
        <v>2933.369999999999</v>
      </c>
      <c r="G491" s="20">
        <v>0.24930000000000008</v>
      </c>
    </row>
    <row r="492" spans="1:255">
      <c r="A492" s="11" t="s">
        <v>137</v>
      </c>
      <c r="B492" s="102">
        <v>3826</v>
      </c>
      <c r="C492" s="102">
        <v>52473.97</v>
      </c>
      <c r="D492" s="119">
        <v>3811300.95</v>
      </c>
      <c r="E492" s="119">
        <v>4479226.4899999993</v>
      </c>
      <c r="F492" s="119">
        <v>-667925.53999999911</v>
      </c>
      <c r="G492" s="20">
        <v>-0.14910000000000001</v>
      </c>
    </row>
    <row r="493" spans="1:255">
      <c r="A493" s="11" t="s">
        <v>138</v>
      </c>
      <c r="B493" s="102">
        <v>211196.53</v>
      </c>
      <c r="C493" s="102">
        <v>177355.5</v>
      </c>
      <c r="D493" s="119">
        <v>593649.85</v>
      </c>
      <c r="E493" s="119">
        <v>795852.33000000007</v>
      </c>
      <c r="F493" s="119">
        <v>-202202.4800000001</v>
      </c>
      <c r="G493" s="20">
        <v>-0.25409999999999999</v>
      </c>
    </row>
    <row r="494" spans="1:255">
      <c r="A494" s="11" t="s">
        <v>139</v>
      </c>
      <c r="B494" s="102">
        <v>0</v>
      </c>
      <c r="C494" s="102">
        <v>0</v>
      </c>
      <c r="D494" s="119">
        <v>0</v>
      </c>
      <c r="E494" s="119">
        <v>0</v>
      </c>
      <c r="F494" s="119">
        <v>0</v>
      </c>
      <c r="G494" s="20">
        <v>0</v>
      </c>
    </row>
    <row r="495" spans="1:255">
      <c r="A495" s="11" t="s">
        <v>145</v>
      </c>
      <c r="B495" s="102">
        <v>0</v>
      </c>
      <c r="C495" s="102">
        <v>0</v>
      </c>
      <c r="D495" s="119">
        <v>34297.160000000003</v>
      </c>
      <c r="E495" s="119">
        <v>27452.58</v>
      </c>
      <c r="F495" s="119">
        <v>6844.5800000000017</v>
      </c>
      <c r="G495" s="20">
        <v>0.24930000000000008</v>
      </c>
    </row>
    <row r="496" spans="1:255">
      <c r="A496" s="11" t="s">
        <v>154</v>
      </c>
      <c r="B496" s="102">
        <v>51</v>
      </c>
      <c r="C496" s="102">
        <v>0</v>
      </c>
      <c r="D496" s="119">
        <v>405</v>
      </c>
      <c r="E496" s="119">
        <v>0</v>
      </c>
      <c r="F496" s="119">
        <v>405</v>
      </c>
      <c r="G496" s="20">
        <v>0</v>
      </c>
    </row>
    <row r="497" spans="1:7">
      <c r="A497" s="22" t="s">
        <v>181</v>
      </c>
      <c r="B497" s="98">
        <v>0</v>
      </c>
      <c r="C497" s="98">
        <v>0</v>
      </c>
      <c r="D497" s="119">
        <v>0</v>
      </c>
      <c r="E497" s="119">
        <v>0</v>
      </c>
      <c r="F497" s="119">
        <v>0</v>
      </c>
      <c r="G497" s="20">
        <v>0</v>
      </c>
    </row>
    <row r="498" spans="1:7">
      <c r="A498" s="11" t="s">
        <v>182</v>
      </c>
      <c r="B498" s="102">
        <v>57336.32</v>
      </c>
      <c r="C498" s="102">
        <v>54848.020000000004</v>
      </c>
      <c r="D498" s="119">
        <v>163725.98000000001</v>
      </c>
      <c r="E498" s="119">
        <v>152211.52000000002</v>
      </c>
      <c r="F498" s="119">
        <v>11514.459999999992</v>
      </c>
      <c r="G498" s="20">
        <v>7.559999999999989E-2</v>
      </c>
    </row>
    <row r="499" spans="1:7">
      <c r="A499" s="11" t="s">
        <v>343</v>
      </c>
      <c r="B499" s="102">
        <v>150000</v>
      </c>
      <c r="C499" s="102">
        <v>0</v>
      </c>
      <c r="D499" s="119">
        <v>150000</v>
      </c>
      <c r="E499" s="119">
        <v>0</v>
      </c>
      <c r="F499" s="119">
        <v>150000</v>
      </c>
      <c r="G499" s="20">
        <v>0</v>
      </c>
    </row>
    <row r="500" spans="1:7">
      <c r="A500" s="11" t="s">
        <v>197</v>
      </c>
      <c r="B500" s="110">
        <v>121481.54</v>
      </c>
      <c r="C500" s="110">
        <v>137825.92000000001</v>
      </c>
      <c r="D500" s="24">
        <v>388293.69</v>
      </c>
      <c r="E500" s="121">
        <v>414343.84000000008</v>
      </c>
      <c r="F500" s="121">
        <v>-26050.150000000081</v>
      </c>
      <c r="G500" s="21">
        <v>-6.2899999999999956E-2</v>
      </c>
    </row>
    <row r="501" spans="1:7">
      <c r="A501" s="11" t="s">
        <v>198</v>
      </c>
      <c r="B501" s="42">
        <v>10091175.730000004</v>
      </c>
      <c r="C501" s="42">
        <v>11317531.569999998</v>
      </c>
      <c r="D501" s="126">
        <v>39598521.600000009</v>
      </c>
      <c r="E501" s="19">
        <v>38215543.619999997</v>
      </c>
      <c r="F501" s="19">
        <v>1016746.7800000005</v>
      </c>
      <c r="G501" s="20">
        <v>3.620000000000001E-2</v>
      </c>
    </row>
    <row r="502" spans="1:7" ht="15.6">
      <c r="A502" s="11"/>
      <c r="B502" s="114"/>
      <c r="C502" s="114"/>
      <c r="D502" s="119"/>
      <c r="E502" s="11"/>
      <c r="F502" s="11"/>
      <c r="G502" s="20"/>
    </row>
    <row r="503" spans="1:7" ht="15.6">
      <c r="A503" s="11" t="s">
        <v>199</v>
      </c>
      <c r="B503" s="114"/>
      <c r="C503" s="114"/>
      <c r="D503" s="119"/>
      <c r="E503" s="11"/>
      <c r="F503" s="11"/>
      <c r="G503" s="20"/>
    </row>
    <row r="504" spans="1:7">
      <c r="A504" s="11" t="s">
        <v>200</v>
      </c>
      <c r="B504" s="42">
        <v>78196768.269999996</v>
      </c>
      <c r="C504" s="42">
        <v>73363243.620000005</v>
      </c>
      <c r="D504" s="31">
        <v>235459653.36000001</v>
      </c>
      <c r="E504" s="19">
        <v>224097208.82999998</v>
      </c>
      <c r="F504" s="19">
        <v>11362444.530000035</v>
      </c>
      <c r="G504" s="20">
        <v>5.0699999999999967E-2</v>
      </c>
    </row>
    <row r="505" spans="1:7">
      <c r="A505" s="11" t="s">
        <v>201</v>
      </c>
      <c r="B505" s="115">
        <v>88640604.079999998</v>
      </c>
      <c r="C505" s="115">
        <v>83906579.619999975</v>
      </c>
      <c r="D505" s="24">
        <v>332264170.88</v>
      </c>
      <c r="E505" s="24">
        <v>289754685.76999998</v>
      </c>
      <c r="F505" s="24">
        <v>42166183.699999988</v>
      </c>
      <c r="G505" s="21">
        <v>0.14670000000000005</v>
      </c>
    </row>
    <row r="506" spans="1:7" ht="15.6" thickBot="1">
      <c r="A506" s="11" t="s">
        <v>202</v>
      </c>
      <c r="B506" s="116">
        <v>166837372.34999999</v>
      </c>
      <c r="C506" s="116">
        <v>157269823.23999998</v>
      </c>
      <c r="D506" s="46">
        <v>567723824.24000001</v>
      </c>
      <c r="E506" s="39">
        <v>513851894.59999996</v>
      </c>
      <c r="F506" s="39">
        <v>53871929.640000045</v>
      </c>
      <c r="G506" s="26">
        <v>0.1048</v>
      </c>
    </row>
    <row r="507" spans="1:7" ht="18" thickTop="1">
      <c r="A507" s="53"/>
      <c r="B507" s="4"/>
      <c r="D507" s="11"/>
      <c r="E507" s="11"/>
      <c r="F507" s="4"/>
      <c r="G507" s="118"/>
    </row>
    <row r="508" spans="1:7">
      <c r="A508" s="54"/>
      <c r="B508" s="19"/>
      <c r="C508" s="19"/>
      <c r="D508" s="45"/>
      <c r="E508" s="45"/>
      <c r="F508" s="45"/>
      <c r="G508" s="80"/>
    </row>
    <row r="509" spans="1:7">
      <c r="A509" s="55"/>
      <c r="B509" s="11"/>
      <c r="C509" s="11"/>
    </row>
    <row r="510" spans="1:7">
      <c r="A510" s="29" t="s">
        <v>33</v>
      </c>
    </row>
    <row r="511" spans="1:7">
      <c r="A511" s="29"/>
      <c r="B511" s="11"/>
    </row>
    <row r="512" spans="1:7">
      <c r="A512" s="29"/>
      <c r="B512" s="11"/>
    </row>
    <row r="513" spans="1:2">
      <c r="A513" s="29"/>
      <c r="B513" s="11"/>
    </row>
    <row r="514" spans="1:2">
      <c r="B514" s="11"/>
    </row>
    <row r="515" spans="1:2">
      <c r="B515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6328125" customWidth="1"/>
    <col min="2" max="2" width="9.90625" customWidth="1"/>
  </cols>
  <sheetData>
    <row r="1" spans="1:2">
      <c r="A1" t="s">
        <v>302</v>
      </c>
      <c r="B1" t="s">
        <v>303</v>
      </c>
    </row>
    <row r="2" spans="1:2">
      <c r="A2" s="43" t="s">
        <v>304</v>
      </c>
      <c r="B2" s="43" t="s">
        <v>314</v>
      </c>
    </row>
    <row r="3" spans="1:2">
      <c r="A3" s="43" t="s">
        <v>305</v>
      </c>
      <c r="B3" s="43" t="s">
        <v>315</v>
      </c>
    </row>
    <row r="4" spans="1:2">
      <c r="A4" s="43" t="s">
        <v>306</v>
      </c>
      <c r="B4" s="43" t="s">
        <v>316</v>
      </c>
    </row>
    <row r="5" spans="1:2">
      <c r="A5" s="43" t="s">
        <v>307</v>
      </c>
      <c r="B5" s="43" t="s">
        <v>317</v>
      </c>
    </row>
    <row r="6" spans="1:2">
      <c r="A6" s="43" t="s">
        <v>308</v>
      </c>
      <c r="B6" s="43" t="s">
        <v>318</v>
      </c>
    </row>
    <row r="7" spans="1:2">
      <c r="A7" s="43" t="s">
        <v>309</v>
      </c>
      <c r="B7" s="43" t="s">
        <v>319</v>
      </c>
    </row>
    <row r="8" spans="1:2">
      <c r="A8" s="43" t="s">
        <v>310</v>
      </c>
      <c r="B8" s="43" t="s">
        <v>320</v>
      </c>
    </row>
    <row r="9" spans="1:2">
      <c r="A9" s="43" t="s">
        <v>311</v>
      </c>
      <c r="B9" s="43" t="s">
        <v>321</v>
      </c>
    </row>
    <row r="10" spans="1:2">
      <c r="A10" s="43" t="s">
        <v>312</v>
      </c>
      <c r="B10" s="43" t="s">
        <v>322</v>
      </c>
    </row>
    <row r="11" spans="1:2">
      <c r="A11" s="43" t="s">
        <v>313</v>
      </c>
      <c r="B11" s="43" t="s">
        <v>323</v>
      </c>
    </row>
    <row r="12" spans="1:2">
      <c r="A12" s="43" t="s">
        <v>300</v>
      </c>
      <c r="B12" s="43" t="s">
        <v>324</v>
      </c>
    </row>
    <row r="13" spans="1:2">
      <c r="A13" s="43" t="s">
        <v>301</v>
      </c>
      <c r="B13" s="43" t="s">
        <v>325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5791EC-6528-4663-8644-A30A6A8ED3F5}"/>
</file>

<file path=customXml/itemProps2.xml><?xml version="1.0" encoding="utf-8"?>
<ds:datastoreItem xmlns:ds="http://schemas.openxmlformats.org/officeDocument/2006/customXml" ds:itemID="{60608E26-0B9E-48CC-B1DF-C8A08413A017}"/>
</file>

<file path=customXml/itemProps3.xml><?xml version="1.0" encoding="utf-8"?>
<ds:datastoreItem xmlns:ds="http://schemas.openxmlformats.org/officeDocument/2006/customXml" ds:itemID="{174613BC-1AD4-47FD-B3D3-8CDB277D99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2013-09-10T22:15:59Z</cp:lastPrinted>
  <dcterms:created xsi:type="dcterms:W3CDTF">2000-09-29T15:08:22Z</dcterms:created>
  <dcterms:modified xsi:type="dcterms:W3CDTF">2013-10-03T21:50:26Z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20900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