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A!$A$1:$K$506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B393-395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<sst xmlns="http://schemas.openxmlformats.org/spreadsheetml/2006/main" count="530" uniqueCount="343">
  <si>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</si>
  <si>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</si>
  <si>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</si>
  <si>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</si>
  <si>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</si>
  <si>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</si>
  <si>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</si>
  <si>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</si>
  <si>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</si>
  <si>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</si>
  <si>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</si>
  <si>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</si>
  <si>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</si>
  <si>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</si>
  <si>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</si>
  <si>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</si>
  <si>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</si>
  <si>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</si>
  <si>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</si>
  <si>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</si>
  <si>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</si>
  <si>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</si>
  <si>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</si>
  <si>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</si>
  <si>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</si>
  <si>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</si>
  <si>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</si>
  <si>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</si>
  <si>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</si>
  <si>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</si>
  <si>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</si>
  <si>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</si>
  <si>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</si>
  <si>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</si>
  <si>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</si>
  <si>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</si>
  <si>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</si>
  <si>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</si>
  <si>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</si>
  <si>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</si>
  <si>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</si>
  <si>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</si>
  <si>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</si>
  <si>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</si>
  <si>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</si>
  <si>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</si>
  <si>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</si>
  <si>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</si>
  <si>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</si>
  <si>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</si>
  <si>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</si>
  <si>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</si>
  <si>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</si>
  <si>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</si>
  <si>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</si>
  <si>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</si>
  <si>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</si>
  <si>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</si>
  <si>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</si>
  <si>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</si>
  <si>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</si>
  <si>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</si>
  <si>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</si>
  <si>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</si>
  <si>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</si>
  <si>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</si>
  <si>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</si>
  <si>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</si>
  <si>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</si>
  <si>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</si>
  <si>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</si>
  <si>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</si>
  <si>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</si>
  <si>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</si>
  <si>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</si>
  <si>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</si>
  <si>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</si>
  <si>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</si>
  <si>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</si>
  <si>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</si>
  <si>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</si>
  <si>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</si>
  <si>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</si>
  <si>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</si>
  <si>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</si>
  <si>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</si>
  <si>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</si>
  <si>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</si>
  <si>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</si>
  <si>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</si>
  <si>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</si>
  <si>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</si>
  <si>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</si>
  <si>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</si>
  <si>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</si>
  <si>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</si>
  <si>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</si>
  <si>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</si>
  <si>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</si>
  <si>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</si>
  <si>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</si>
  <si>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</si>
  <si>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</si>
  <si>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</si>
  <si>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</si>
  <si>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</si>
  <si>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</si>
  <si>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</si>
  <si>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</si>
  <si>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</si>
  <si>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</si>
  <si>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</si>
  <si>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</si>
  <si>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</si>
  <si>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</si>
  <si>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</si>
  <si>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</si>
  <si>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</si>
  <si>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</si>
  <si>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</si>
  <si>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</si>
  <si>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</si>
  <si>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</si>
  <si>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</si>
  <si>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</si>
  <si>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</si>
  <si>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</si>
  <si>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</si>
  <si>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</si>
  <si>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</si>
  <si>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</si>
  <si>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</si>
  <si>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</si>
  <si>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</si>
  <si>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</si>
  <si>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</si>
  <si>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</si>
  <si>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</si>
  <si>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</si>
  <si>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</si>
  <si>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</si>
  <si>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</si>
  <si>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</si>
  <si>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</si>
  <si>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</si>
  <si>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</si>
  <si>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</si>
  <si>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</si>
  <si>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</si>
  <si>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</si>
  <si>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</si>
  <si>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</si>
  <si>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</si>
  <si>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</si>
  <si>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</si>
  <si>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</si>
  <si>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</si>
  <si>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</si>
  <si>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</si>
  <si>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</si>
  <si>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</si>
  <si>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</si>
  <si>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</si>
  <si>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</si>
  <si>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</si>
  <si>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</si>
  <si>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</si>
  <si>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</si>
  <si>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</si>
  <si>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</si>
  <si>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</si>
  <si>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</si>
  <si>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</si>
  <si>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</si>
  <si>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</si>
  <si>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</si>
  <si>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</si>
  <si>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</si>
  <si>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</si>
  <si>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</si>
  <si>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</si>
  <si>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</si>
  <si>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</si>
  <si>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</si>
  <si>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</si>
  <si>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</si>
  <si>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</si>
  <si>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</si>
  <si>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</si>
  <si>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</si>
  <si>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</si>
  <si>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</si>
  <si>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</si>
  <si>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</si>
  <si>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</si>
  <si>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</si>
  <si>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</si>
  <si>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</si>
  <si>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</si>
  <si>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</si>
  <si>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</si>
  <si>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</si>
  <si>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</si>
  <si>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</si>
  <si>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</si>
  <si>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</si>
  <si>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</si>
  <si>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</si>
  <si>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</si>
  <si>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</si>
  <si>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</si>
  <si>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</si>
  <si>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</si>
  <si>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</si>
  <si>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</si>
  <si>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</si>
  <si>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</si>
  <si>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</si>
  <si>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</si>
  <si>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</si>
  <si>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</si>
  <si>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</si>
  <si>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</si>
  <si>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</si>
  <si>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</si>
  <si>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</si>
  <si>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</si>
  <si>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</si>
  <si>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</si>
  <si>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</si>
  <si>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</si>
  <si>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</si>
  <si>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</si>
  <si>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</si>
  <si>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</si>
  <si>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</si>
  <si>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</si>
  <si>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</si>
  <si>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</si>
  <si>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</si>
  <si>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</si>
  <si>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</si>
  <si>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</si>
  <si>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</si>
  <si>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</si>
  <si>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</si>
  <si>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</si>
  <si>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</si>
  <si>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</si>
  <si>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</si>
  <si>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</si>
  <si>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</si>
  <si>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</si>
  <si>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</si>
  <si>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</si>
  <si>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</si>
  <si>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</si>
  <si>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</si>
  <si>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</si>
  <si>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</si>
  <si>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</si>
  <si>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</si>
  <si>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</si>
  <si>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</si>
  <si>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</si>
  <si>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</si>
  <si>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</si>
  <si>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</si>
  <si>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</si>
  <si>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</si>
  <si>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</si>
  <si>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</si>
  <si>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</si>
  <si>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</si>
  <si>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</si>
  <si>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</si>
  <si>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</si>
  <si>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</si>
  <si>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</si>
  <si>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</si>
  <si>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</si>
  <si>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</si>
  <si>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</si>
  <si>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</si>
  <si>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</si>
  <si>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</si>
  <si>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</si>
  <si>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</si>
  <si>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</si>
  <si>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</si>
  <si>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</si>
  <si>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</si>
  <si>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</si>
  <si>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</si>
  <si>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</si>
  <si>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</si>
  <si>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</si>
  <si>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</si>
  <si>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</si>
  <si>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</si>
  <si>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</si>
  <si>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</si>
  <si>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</si>
  <si>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</si>
  <si>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</si>
  <si>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</si>
  <si>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</si>
  <si>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</si>
  <si>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</si>
  <si>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</si>
  <si>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</si>
  <si>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</si>
  <si>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</si>
  <si>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</si>
  <si>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</si>
  <si>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</si>
  <si>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</si>
  <si>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</si>
  <si>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</si>
  <si>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</si>
  <si>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</si>
  <si>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</si>
  <si>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</si>
  <si>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</si>
  <si>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</si>
  <si>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</si>
  <si>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</si>
  <si>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</si>
  <si>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</si>
  <si>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</si>
  <si>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</si>
  <si>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</si>
  <si>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</si>
  <si>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</si>
  <si>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</si>
  <si>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</si>
  <si>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</si>
  <si>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</si>
  <si>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</si>
  <si>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</si>
  <si>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</si>
  <si>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>SEPTEMBER</t>
  </si>
  <si>
    <t xml:space="preserve">    Washington County Board of Supervisors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</si>
</sst>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7" fontId="0" fillId="0" borderId="0"/>
  </cellStyleXfs>
  <cellXfs count="14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5" fontId="0" fillId="0" borderId="0" xfId="0" applyNumberFormat="1"/>
    <xf numFmtId="10" fontId="0" fillId="0" borderId="5" xfId="0" applyNumberFormat="1" applyBorder="1" applyProtection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37" fontId="0" fillId="0" borderId="8" xfId="0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5" fontId="0" fillId="0" borderId="9" xfId="0" applyNumberFormat="1" applyBorder="1" applyProtection="1"/>
    <xf numFmtId="37" fontId="0" fillId="0" borderId="10" xfId="0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1"/>
  <sheetViews>
    <sheetView tabSelected="1" defaultGridColor="0" view="pageBreakPreview" colorId="22" zoomScale="75" zoomScaleNormal="100" zoomScaleSheetLayoutView="75" workbookViewId="0">
      <selection activeCell="L1" sqref="L1:L3"/>
    </sheetView>
  </sheetViews>
  <sheetFormatPr defaultColWidth="11.44140625" defaultRowHeight="15"/>
  <cols>
    <col min="1" max="1" width="46.21875" style="6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2"/>
      <c r="B1" s="1"/>
      <c r="C1" s="1"/>
      <c r="D1" s="1"/>
      <c r="E1" s="1"/>
      <c r="F1" s="1"/>
      <c r="G1" s="1"/>
      <c r="H1" s="1"/>
      <c r="I1" s="1"/>
      <c r="J1" s="1"/>
      <c r="K1" s="2"/>
      <c r="L1" s="55">
        <v>546993713.29999995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3"/>
      <c r="B2" s="144" t="s">
        <v>284</v>
      </c>
      <c r="C2" s="144"/>
      <c r="D2" s="144"/>
      <c r="E2" s="3"/>
      <c r="F2" s="3"/>
      <c r="G2" s="38"/>
      <c r="H2" s="3"/>
      <c r="I2" s="3"/>
      <c r="J2" s="3"/>
      <c r="K2" s="3"/>
      <c r="L2" s="55">
        <v>-37137620.700000048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3"/>
      <c r="B3" s="143" t="s">
        <v>285</v>
      </c>
      <c r="C3" s="143"/>
      <c r="D3" s="3"/>
      <c r="E3" s="3"/>
      <c r="F3" s="3"/>
      <c r="G3" s="3"/>
      <c r="H3" s="3"/>
      <c r="I3" s="3"/>
      <c r="J3" s="3"/>
      <c r="K3" s="3"/>
      <c r="L3" s="56">
        <v>-6.3600000000000004E-2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42" t="str">
        <f>TEXT(C22, "mmmm   yyyy")</f>
        <v>September   2012</v>
      </c>
      <c r="C4" s="14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5" t="str">
        <f>"General Fund Transfers by the Department of Revenue for the " &amp; VLOOKUP($H$20, MONTHS!A1:B13, 2, FALSE) &amp;  " month of the Fiscal Year"</f>
        <v>General Fund Transfers by the Department of Revenue for the 3rd month of the Fiscal Year</v>
      </c>
      <c r="C6" s="145"/>
      <c r="D6" s="145"/>
      <c r="E6" s="145"/>
      <c r="F6" s="145"/>
      <c r="G6" s="145"/>
      <c r="H6" s="145"/>
      <c r="I6" s="14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41" t="str">
        <f>"ending June 30, 2013 were " &amp;TEXT(I64, "$###,###,###")&amp; " which is a decrease of " &amp;TEXT(D118, "$###,###,###")</f>
        <v>ending June 30, 2013 were $389,723,873 which is a decrease of -$35,528,170</v>
      </c>
      <c r="C7" s="141"/>
      <c r="D7" s="141"/>
      <c r="E7" s="141"/>
      <c r="F7" s="141"/>
      <c r="G7" s="141"/>
      <c r="H7" s="141"/>
      <c r="I7" s="141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5" t="str">
        <f>"or "&amp;TEXT(E118,"##.##%")&amp;" from the same month of the prior year.  Transfers to all funds for the " &amp; VLOOKUP($H$20, MONTHS!A1:B13, 2, FALSE) &amp;" month of the Fiscal Year"</f>
        <v>or -8.35% from the same month of the prior year.  Transfers to all funds for the 3rd month of the Fiscal Year</v>
      </c>
      <c r="C8" s="145"/>
      <c r="D8" s="145"/>
      <c r="E8" s="145"/>
      <c r="F8" s="145"/>
      <c r="G8" s="145"/>
      <c r="H8" s="145"/>
      <c r="I8" s="14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3"/>
      <c r="B9" s="141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$546,993,713 which is an decrease of -$37,137,621 or -6.36% of the prior year.</v>
      </c>
      <c r="C9" s="141"/>
      <c r="D9" s="141"/>
      <c r="E9" s="141"/>
      <c r="F9" s="141"/>
      <c r="G9" s="141"/>
      <c r="H9" s="141"/>
      <c r="I9" s="1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3"/>
      <c r="B11" s="14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September were over the estimate by $10,292,453 or 2.71%</v>
      </c>
      <c r="C11" s="141"/>
      <c r="D11" s="141"/>
      <c r="E11" s="141"/>
      <c r="F11" s="141"/>
      <c r="G11" s="141"/>
      <c r="H11" s="141"/>
      <c r="I11" s="1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4" t="s">
        <v>284</v>
      </c>
      <c r="B14" s="75"/>
      <c r="C14" s="76"/>
      <c r="D14" s="57"/>
      <c r="E14" s="77"/>
      <c r="F14" s="77"/>
      <c r="G14" s="78"/>
      <c r="H14" s="77"/>
      <c r="I14" s="79"/>
      <c r="J14" s="77"/>
      <c r="K14" s="7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4" t="s">
        <v>2</v>
      </c>
      <c r="B15" s="75"/>
      <c r="C15" s="76"/>
      <c r="D15" s="57"/>
      <c r="E15" s="77"/>
      <c r="F15" s="77"/>
      <c r="G15" s="78"/>
      <c r="H15" s="77"/>
      <c r="I15" s="77"/>
      <c r="J15" s="77"/>
      <c r="K15" s="7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4" t="s">
        <v>339</v>
      </c>
      <c r="B16" s="75"/>
      <c r="C16" s="76"/>
      <c r="D16" s="57"/>
      <c r="E16" s="77"/>
      <c r="F16" s="77"/>
      <c r="G16" s="78"/>
      <c r="H16" s="77"/>
      <c r="I16" s="77"/>
      <c r="J16" s="77"/>
      <c r="K16" s="7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7"/>
      <c r="B17" s="75"/>
      <c r="C17" s="76"/>
      <c r="D17" s="57"/>
      <c r="E17" s="77"/>
      <c r="F17" s="77"/>
      <c r="G17" s="78"/>
      <c r="H17" s="77"/>
      <c r="I17" s="77"/>
      <c r="J17" s="77"/>
      <c r="K17" s="7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7"/>
      <c r="B18" s="75"/>
      <c r="C18" s="76"/>
      <c r="D18" s="57"/>
      <c r="E18" s="77"/>
      <c r="F18" s="77"/>
      <c r="G18" s="78"/>
      <c r="H18" s="57"/>
      <c r="I18" s="77"/>
      <c r="J18" s="77"/>
      <c r="K18" s="7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7"/>
      <c r="B19" s="75"/>
      <c r="C19" s="80" t="s">
        <v>5</v>
      </c>
      <c r="D19" s="81"/>
      <c r="E19" s="74"/>
      <c r="F19" s="74"/>
      <c r="G19" s="82"/>
      <c r="H19" s="83" t="s">
        <v>5</v>
      </c>
      <c r="I19" s="77"/>
      <c r="J19" s="77"/>
      <c r="K19" s="77"/>
      <c r="L19" s="3"/>
      <c r="M19" s="3"/>
      <c r="AR19" s="7"/>
    </row>
    <row r="20" spans="1:255" ht="15" customHeight="1">
      <c r="A20" s="77"/>
      <c r="B20" s="84" t="s">
        <v>5</v>
      </c>
      <c r="C20" s="80" t="s">
        <v>4</v>
      </c>
      <c r="D20" s="85" t="s">
        <v>3</v>
      </c>
      <c r="E20" s="83" t="s">
        <v>3</v>
      </c>
      <c r="F20" s="83" t="s">
        <v>6</v>
      </c>
      <c r="G20" s="86" t="s">
        <v>6</v>
      </c>
      <c r="H20" s="83" t="s">
        <v>307</v>
      </c>
      <c r="I20" s="83" t="s">
        <v>307</v>
      </c>
      <c r="J20" s="83" t="s">
        <v>7</v>
      </c>
      <c r="K20" s="83" t="s">
        <v>7</v>
      </c>
      <c r="M20" s="3"/>
      <c r="AR20" s="7"/>
    </row>
    <row r="21" spans="1:255" ht="15.75">
      <c r="A21" s="77"/>
      <c r="B21" s="84" t="s">
        <v>333</v>
      </c>
      <c r="C21" s="80" t="s">
        <v>334</v>
      </c>
      <c r="D21" s="85" t="s">
        <v>334</v>
      </c>
      <c r="E21" s="85" t="s">
        <v>8</v>
      </c>
      <c r="F21" s="83" t="s">
        <v>9</v>
      </c>
      <c r="G21" s="86" t="s">
        <v>10</v>
      </c>
      <c r="H21" s="87">
        <v>2012</v>
      </c>
      <c r="I21" s="87">
        <v>2012</v>
      </c>
      <c r="J21" s="85" t="s">
        <v>11</v>
      </c>
      <c r="K21" s="85" t="s">
        <v>11</v>
      </c>
      <c r="M21" s="9"/>
      <c r="AR21" s="7"/>
    </row>
    <row r="22" spans="1:255" ht="15.75">
      <c r="A22" s="77" t="s">
        <v>12</v>
      </c>
      <c r="B22" s="88" t="s">
        <v>4</v>
      </c>
      <c r="C22" s="89">
        <v>41182</v>
      </c>
      <c r="D22" s="89">
        <v>41182</v>
      </c>
      <c r="E22" s="90" t="s">
        <v>4</v>
      </c>
      <c r="F22" s="89">
        <v>41182</v>
      </c>
      <c r="G22" s="89">
        <v>41182</v>
      </c>
      <c r="H22" s="90" t="s">
        <v>4</v>
      </c>
      <c r="I22" s="90" t="s">
        <v>3</v>
      </c>
      <c r="J22" s="90" t="s">
        <v>13</v>
      </c>
      <c r="K22" s="90" t="s">
        <v>10</v>
      </c>
      <c r="M22" s="9"/>
      <c r="AR22" s="7"/>
    </row>
    <row r="23" spans="1:255">
      <c r="A23" s="77"/>
      <c r="B23" s="91" t="s">
        <v>14</v>
      </c>
      <c r="C23" s="92"/>
      <c r="D23" s="93"/>
      <c r="E23" s="93"/>
      <c r="F23" s="94"/>
      <c r="G23" s="95"/>
      <c r="H23" s="93"/>
      <c r="I23" s="93"/>
      <c r="J23" s="93"/>
      <c r="K23" s="93"/>
      <c r="M23" s="3"/>
    </row>
    <row r="24" spans="1:255">
      <c r="A24" s="77" t="s">
        <v>15</v>
      </c>
      <c r="B24" s="57">
        <v>1886900000</v>
      </c>
      <c r="C24" s="57">
        <v>360866999</v>
      </c>
      <c r="D24" s="57">
        <v>360235433.01999998</v>
      </c>
      <c r="E24" s="96">
        <v>0.19091389740844772</v>
      </c>
      <c r="F24" s="77">
        <v>-631565.98000001907</v>
      </c>
      <c r="G24" s="96">
        <v>-1.7501350407495119E-3</v>
      </c>
      <c r="H24" s="57">
        <v>152098563</v>
      </c>
      <c r="I24" s="57">
        <v>152906969.01999998</v>
      </c>
      <c r="J24" s="57">
        <v>808406.01999998093</v>
      </c>
      <c r="K24" s="96">
        <v>5.3150141858998422E-3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7"/>
      <c r="B25" s="57"/>
      <c r="C25" s="77"/>
      <c r="D25" s="57"/>
      <c r="E25" s="77"/>
      <c r="F25" s="77"/>
      <c r="G25" s="96"/>
      <c r="H25" s="77"/>
      <c r="I25" s="57"/>
      <c r="J25" s="77"/>
      <c r="K25" s="7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7" t="s">
        <v>16</v>
      </c>
      <c r="B26" s="57">
        <v>1480000000</v>
      </c>
      <c r="C26" s="57">
        <v>314114011.89065796</v>
      </c>
      <c r="D26" s="77">
        <v>346718573.37</v>
      </c>
      <c r="E26" s="96">
        <v>0.23426930633108109</v>
      </c>
      <c r="F26" s="77">
        <v>32604561.479342043</v>
      </c>
      <c r="G26" s="96">
        <v>0.1037984943208824</v>
      </c>
      <c r="H26" s="77">
        <v>100677572.89065796</v>
      </c>
      <c r="I26" s="77">
        <v>127028739.40000001</v>
      </c>
      <c r="J26" s="77">
        <v>26351166.509342045</v>
      </c>
      <c r="K26" s="96">
        <v>0.26173819801914605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7"/>
      <c r="B27" s="57"/>
      <c r="C27" s="97"/>
      <c r="D27" s="57"/>
      <c r="E27" s="77"/>
      <c r="F27" s="77"/>
      <c r="G27" s="96"/>
      <c r="H27" s="77"/>
      <c r="I27" s="77"/>
      <c r="J27" s="77"/>
      <c r="K27" s="77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7" t="s">
        <v>17</v>
      </c>
      <c r="B28" s="57">
        <v>463000000</v>
      </c>
      <c r="C28" s="57">
        <v>91668674</v>
      </c>
      <c r="D28" s="77">
        <v>81954284.340000004</v>
      </c>
      <c r="E28" s="96">
        <v>0.17700709360691144</v>
      </c>
      <c r="F28" s="77">
        <v>-9714389.6599999964</v>
      </c>
      <c r="G28" s="96">
        <v>-0.10597283931476958</v>
      </c>
      <c r="H28" s="77">
        <v>68992166</v>
      </c>
      <c r="I28" s="77">
        <v>58315757</v>
      </c>
      <c r="J28" s="77">
        <v>-10676409</v>
      </c>
      <c r="K28" s="96">
        <v>-0.15474813473750049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7"/>
      <c r="B29" s="57"/>
      <c r="C29" s="97"/>
      <c r="D29" s="57"/>
      <c r="E29" s="77"/>
      <c r="F29" s="77"/>
      <c r="G29" s="96"/>
      <c r="H29" s="77"/>
      <c r="I29" s="77"/>
      <c r="J29" s="77"/>
      <c r="K29" s="77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7" t="s">
        <v>18</v>
      </c>
      <c r="B30" s="57">
        <v>214000000</v>
      </c>
      <c r="C30" s="57">
        <v>44002692</v>
      </c>
      <c r="D30" s="77">
        <v>45177937.519999996</v>
      </c>
      <c r="E30" s="96">
        <v>0.21111185757009343</v>
      </c>
      <c r="F30" s="77">
        <v>1175245.5199999958</v>
      </c>
      <c r="G30" s="96">
        <v>2.670849138048181E-2</v>
      </c>
      <c r="H30" s="77">
        <v>16832002</v>
      </c>
      <c r="I30" s="77">
        <v>16991282.859999999</v>
      </c>
      <c r="J30" s="77">
        <v>159280.8599999994</v>
      </c>
      <c r="K30" s="96">
        <v>9.4629777254066037E-3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7"/>
      <c r="B31" s="57"/>
      <c r="C31" s="97"/>
      <c r="D31" s="57"/>
      <c r="E31" s="77"/>
      <c r="F31" s="77"/>
      <c r="G31" s="96"/>
      <c r="H31" s="77"/>
      <c r="I31" s="77"/>
      <c r="J31" s="77"/>
      <c r="K31" s="77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7" t="s">
        <v>19</v>
      </c>
      <c r="B32" s="57">
        <v>181800000</v>
      </c>
      <c r="C32" s="57">
        <v>16717474</v>
      </c>
      <c r="D32" s="77">
        <v>20196971.009999998</v>
      </c>
      <c r="E32" s="96">
        <v>0.11109444999999998</v>
      </c>
      <c r="F32" s="77">
        <v>3479497.0099999979</v>
      </c>
      <c r="G32" s="96">
        <v>0.20813533252691155</v>
      </c>
      <c r="H32" s="77">
        <v>381817</v>
      </c>
      <c r="I32" s="77">
        <v>442774.27</v>
      </c>
      <c r="J32" s="77">
        <v>60957.270000000019</v>
      </c>
      <c r="K32" s="96">
        <v>0.15965048701341222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7"/>
      <c r="B33" s="57"/>
      <c r="C33" s="97"/>
      <c r="D33" s="57"/>
      <c r="E33" s="77"/>
      <c r="F33" s="77"/>
      <c r="G33" s="96"/>
      <c r="H33" s="77"/>
      <c r="I33" s="77"/>
      <c r="J33" s="77"/>
      <c r="K33" s="77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7" t="s">
        <v>20</v>
      </c>
      <c r="B34" s="57">
        <v>156000000</v>
      </c>
      <c r="C34" s="57">
        <v>40626603</v>
      </c>
      <c r="D34" s="77">
        <v>39172963.200000003</v>
      </c>
      <c r="E34" s="96">
        <v>0.25110873846153847</v>
      </c>
      <c r="F34" s="77">
        <v>-1453639.799999997</v>
      </c>
      <c r="G34" s="96">
        <v>-3.5780490926105663E-2</v>
      </c>
      <c r="H34" s="77">
        <v>13286374</v>
      </c>
      <c r="I34" s="77">
        <v>13444125.719999999</v>
      </c>
      <c r="J34" s="77">
        <v>157751.71999999881</v>
      </c>
      <c r="K34" s="96">
        <v>1.1873195801954605E-2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7"/>
      <c r="B35" s="57"/>
      <c r="C35" s="97"/>
      <c r="D35" s="57"/>
      <c r="E35" s="77"/>
      <c r="F35" s="77"/>
      <c r="G35" s="96"/>
      <c r="H35" s="77"/>
      <c r="I35" s="77"/>
      <c r="J35" s="77"/>
      <c r="K35" s="77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7" t="s">
        <v>21</v>
      </c>
      <c r="B36" s="57">
        <v>65000000</v>
      </c>
      <c r="C36" s="57">
        <v>14400739</v>
      </c>
      <c r="D36" s="77">
        <v>15757113.59</v>
      </c>
      <c r="E36" s="96">
        <v>0.24241713215384617</v>
      </c>
      <c r="F36" s="77">
        <v>1356374.5899999999</v>
      </c>
      <c r="G36" s="96">
        <v>9.4187846193171054E-2</v>
      </c>
      <c r="H36" s="77">
        <v>5208485</v>
      </c>
      <c r="I36" s="77">
        <v>4230533.16</v>
      </c>
      <c r="J36" s="77">
        <v>-977951.83999999985</v>
      </c>
      <c r="K36" s="96">
        <v>-0.18776128567136122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7"/>
      <c r="B37" s="57"/>
      <c r="C37" s="97"/>
      <c r="D37" s="57"/>
      <c r="E37" s="77"/>
      <c r="F37" s="77"/>
      <c r="G37" s="96"/>
      <c r="H37" s="77"/>
      <c r="I37" s="77"/>
      <c r="J37" s="77"/>
      <c r="K37" s="77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7" t="s">
        <v>22</v>
      </c>
      <c r="B38" s="57">
        <v>31000000</v>
      </c>
      <c r="C38" s="57">
        <v>8384552</v>
      </c>
      <c r="D38" s="77">
        <v>8313697.2000000011</v>
      </c>
      <c r="E38" s="96">
        <v>0.26818378064516135</v>
      </c>
      <c r="F38" s="77">
        <v>-70854.799999998882</v>
      </c>
      <c r="G38" s="96">
        <v>-8.4506363607738232E-3</v>
      </c>
      <c r="H38" s="77">
        <v>2652962</v>
      </c>
      <c r="I38" s="77">
        <v>2614635.56</v>
      </c>
      <c r="J38" s="77">
        <v>-38326.439999999944</v>
      </c>
      <c r="K38" s="96">
        <v>-1.4446659997391574E-2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7"/>
      <c r="B39" s="57"/>
      <c r="C39" s="97"/>
      <c r="D39" s="57"/>
      <c r="E39" s="77"/>
      <c r="F39" s="77"/>
      <c r="G39" s="96"/>
      <c r="H39" s="77"/>
      <c r="I39" s="77"/>
      <c r="J39" s="77"/>
      <c r="K39" s="77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7" t="s">
        <v>23</v>
      </c>
      <c r="B40" s="57">
        <v>76800000</v>
      </c>
      <c r="C40" s="57">
        <v>19200000</v>
      </c>
      <c r="D40" s="77">
        <v>18621629.990000002</v>
      </c>
      <c r="E40" s="96">
        <v>0.24246914049479171</v>
      </c>
      <c r="F40" s="77">
        <v>-578370.00999999791</v>
      </c>
      <c r="G40" s="96">
        <v>-3.0123438020833226E-2</v>
      </c>
      <c r="H40" s="77">
        <v>6400000</v>
      </c>
      <c r="I40" s="77">
        <v>6147209.7000000002</v>
      </c>
      <c r="J40" s="77">
        <v>-252790.29999999981</v>
      </c>
      <c r="K40" s="96">
        <v>-3.9498484374999969E-2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7"/>
      <c r="B41" s="57"/>
      <c r="C41" s="97"/>
      <c r="D41" s="57"/>
      <c r="E41" s="77"/>
      <c r="F41" s="77"/>
      <c r="G41" s="96"/>
      <c r="H41" s="77"/>
      <c r="I41" s="77"/>
      <c r="J41" s="77"/>
      <c r="K41" s="77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7" t="s">
        <v>24</v>
      </c>
      <c r="B42" s="57">
        <v>11200000</v>
      </c>
      <c r="C42" s="57">
        <v>2799999</v>
      </c>
      <c r="D42" s="77">
        <v>1732088.12</v>
      </c>
      <c r="E42" s="96">
        <v>0.15465072500000002</v>
      </c>
      <c r="F42" s="77">
        <v>-1067910.8799999999</v>
      </c>
      <c r="G42" s="96">
        <v>-0.38139687907031389</v>
      </c>
      <c r="H42" s="77">
        <v>933333</v>
      </c>
      <c r="I42" s="77">
        <v>737624.66</v>
      </c>
      <c r="J42" s="77">
        <v>-195708.33999999997</v>
      </c>
      <c r="K42" s="96">
        <v>-0.20968758203127927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7"/>
      <c r="B43" s="57"/>
      <c r="C43" s="97"/>
      <c r="D43" s="57"/>
      <c r="E43" s="77"/>
      <c r="F43" s="77"/>
      <c r="G43" s="96"/>
      <c r="H43" s="77"/>
      <c r="I43" s="77"/>
      <c r="J43" s="77"/>
      <c r="K43" s="77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7" t="s">
        <v>25</v>
      </c>
      <c r="B44" s="57">
        <v>0</v>
      </c>
      <c r="C44" s="57">
        <v>0</v>
      </c>
      <c r="D44" s="77">
        <v>1504680.97</v>
      </c>
      <c r="E44" s="96">
        <v>0</v>
      </c>
      <c r="F44" s="77">
        <v>1504680.97</v>
      </c>
      <c r="G44" s="96">
        <v>0</v>
      </c>
      <c r="H44" s="77">
        <v>0</v>
      </c>
      <c r="I44" s="77">
        <v>0</v>
      </c>
      <c r="J44" s="77">
        <v>0</v>
      </c>
      <c r="K44" s="96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7"/>
      <c r="B45" s="57"/>
      <c r="C45" s="97"/>
      <c r="D45" s="57"/>
      <c r="E45" s="77"/>
      <c r="F45" s="77"/>
      <c r="G45" s="96"/>
      <c r="H45" s="77"/>
      <c r="I45" s="77"/>
      <c r="J45" s="77"/>
      <c r="K45" s="77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7" t="s">
        <v>26</v>
      </c>
      <c r="B46" s="57">
        <v>3300000</v>
      </c>
      <c r="C46" s="57">
        <v>846928</v>
      </c>
      <c r="D46" s="77">
        <v>1400472.54</v>
      </c>
      <c r="E46" s="96">
        <v>0.42438561818181819</v>
      </c>
      <c r="F46" s="77">
        <v>553544.54</v>
      </c>
      <c r="G46" s="96">
        <v>0.65359102544726355</v>
      </c>
      <c r="H46" s="77">
        <v>497249</v>
      </c>
      <c r="I46" s="77">
        <v>206034.79</v>
      </c>
      <c r="J46" s="77">
        <v>-291214.20999999996</v>
      </c>
      <c r="K46" s="96">
        <v>-0.58565066998626436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7"/>
      <c r="B47" s="57"/>
      <c r="C47" s="97"/>
      <c r="D47" s="57"/>
      <c r="E47" s="77"/>
      <c r="F47" s="77"/>
      <c r="G47" s="96"/>
      <c r="H47" s="77"/>
      <c r="I47" s="77"/>
      <c r="J47" s="77"/>
      <c r="K47" s="77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7" t="s">
        <v>27</v>
      </c>
      <c r="B48" s="57">
        <v>0</v>
      </c>
      <c r="C48" s="57">
        <v>0</v>
      </c>
      <c r="D48" s="77">
        <v>0</v>
      </c>
      <c r="E48" s="96">
        <v>0</v>
      </c>
      <c r="F48" s="77">
        <v>0</v>
      </c>
      <c r="G48" s="96">
        <v>0</v>
      </c>
      <c r="H48" s="77">
        <v>0</v>
      </c>
      <c r="I48" s="77">
        <v>0</v>
      </c>
      <c r="J48" s="77">
        <v>0</v>
      </c>
      <c r="K48" s="96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7"/>
      <c r="B49" s="57"/>
      <c r="C49" s="97"/>
      <c r="D49" s="57"/>
      <c r="E49" s="77"/>
      <c r="F49" s="77"/>
      <c r="G49" s="96"/>
      <c r="H49" s="77"/>
      <c r="I49" s="77"/>
      <c r="J49" s="77"/>
      <c r="K49" s="77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7" t="s">
        <v>28</v>
      </c>
      <c r="B50" s="57">
        <v>8300000</v>
      </c>
      <c r="C50" s="57">
        <v>1974062</v>
      </c>
      <c r="D50" s="77">
        <v>2410100.4700000002</v>
      </c>
      <c r="E50" s="96">
        <v>0.29037355060240966</v>
      </c>
      <c r="F50" s="77">
        <v>436038.4700000002</v>
      </c>
      <c r="G50" s="96">
        <v>0.2208838780139632</v>
      </c>
      <c r="H50" s="77">
        <v>19194</v>
      </c>
      <c r="I50" s="77">
        <v>41266.15</v>
      </c>
      <c r="J50" s="77">
        <v>22072.15</v>
      </c>
      <c r="K50" s="96">
        <v>1.1499505053662604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7"/>
      <c r="B51" s="57"/>
      <c r="C51" s="97"/>
      <c r="D51" s="57"/>
      <c r="E51" s="77"/>
      <c r="F51" s="77"/>
      <c r="G51" s="96"/>
      <c r="H51" s="77"/>
      <c r="I51" s="77"/>
      <c r="J51" s="77"/>
      <c r="K51" s="77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7" t="s">
        <v>29</v>
      </c>
      <c r="B52" s="57">
        <v>0</v>
      </c>
      <c r="C52" s="57">
        <v>0</v>
      </c>
      <c r="D52" s="77">
        <v>0</v>
      </c>
      <c r="E52" s="96">
        <v>0</v>
      </c>
      <c r="F52" s="77">
        <v>0</v>
      </c>
      <c r="G52" s="96">
        <v>0</v>
      </c>
      <c r="H52" s="77">
        <v>0</v>
      </c>
      <c r="I52" s="77">
        <v>0</v>
      </c>
      <c r="J52" s="77">
        <v>0</v>
      </c>
      <c r="K52" s="96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7"/>
      <c r="B53" s="57"/>
      <c r="C53" s="97"/>
      <c r="D53" s="57"/>
      <c r="E53" s="96"/>
      <c r="F53" s="77"/>
      <c r="G53" s="96"/>
      <c r="H53" s="77"/>
      <c r="I53" s="77"/>
      <c r="J53" s="77"/>
      <c r="K53" s="77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7" t="s">
        <v>204</v>
      </c>
      <c r="B54" s="57">
        <v>4300000</v>
      </c>
      <c r="C54" s="57">
        <v>848205</v>
      </c>
      <c r="D54" s="77">
        <v>956022.76000000013</v>
      </c>
      <c r="E54" s="96">
        <v>0.22233087441860469</v>
      </c>
      <c r="F54" s="77">
        <v>107817.76000000013</v>
      </c>
      <c r="G54" s="96">
        <v>0.12711285597231817</v>
      </c>
      <c r="H54" s="77">
        <v>282472</v>
      </c>
      <c r="I54" s="77">
        <v>322884.59999999998</v>
      </c>
      <c r="J54" s="77">
        <v>40412.599999999977</v>
      </c>
      <c r="K54" s="96">
        <v>0.14306763148205831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7"/>
      <c r="B55" s="57"/>
      <c r="C55" s="97"/>
      <c r="D55" s="98"/>
      <c r="E55" s="77"/>
      <c r="F55" s="77"/>
      <c r="G55" s="96"/>
      <c r="H55" s="77"/>
      <c r="I55" s="77"/>
      <c r="J55" s="77"/>
      <c r="K55" s="77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7" t="s">
        <v>30</v>
      </c>
      <c r="B56" s="57">
        <v>1200000</v>
      </c>
      <c r="C56" s="57">
        <v>0</v>
      </c>
      <c r="D56" s="77">
        <v>0</v>
      </c>
      <c r="E56" s="96">
        <v>0</v>
      </c>
      <c r="F56" s="77">
        <v>0</v>
      </c>
      <c r="G56" s="96">
        <v>0</v>
      </c>
      <c r="H56" s="77">
        <v>0</v>
      </c>
      <c r="I56" s="77">
        <v>0</v>
      </c>
      <c r="J56" s="77">
        <v>0</v>
      </c>
      <c r="K56" s="96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7"/>
      <c r="B57" s="57"/>
      <c r="C57" s="77"/>
      <c r="D57" s="57"/>
      <c r="E57" s="77"/>
      <c r="F57" s="77"/>
      <c r="G57" s="96"/>
      <c r="H57" s="77"/>
      <c r="I57" s="77"/>
      <c r="J57" s="77"/>
      <c r="K57" s="77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7" t="s">
        <v>31</v>
      </c>
      <c r="B58" s="99">
        <v>145200000</v>
      </c>
      <c r="C58" s="99">
        <v>36300000</v>
      </c>
      <c r="D58" s="99">
        <v>33293591.480000004</v>
      </c>
      <c r="E58" s="100">
        <v>0.22929470716253447</v>
      </c>
      <c r="F58" s="99">
        <v>-3006408.5199999958</v>
      </c>
      <c r="G58" s="100">
        <v>-8.2821171349862138E-2</v>
      </c>
      <c r="H58" s="99">
        <v>11169231</v>
      </c>
      <c r="I58" s="99">
        <v>6294036.5300000003</v>
      </c>
      <c r="J58" s="99">
        <v>-4875194.47</v>
      </c>
      <c r="K58" s="100">
        <v>-0.43648434435638406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7" t="s">
        <v>0</v>
      </c>
      <c r="B59" s="75"/>
      <c r="C59" s="76"/>
      <c r="D59" s="57"/>
      <c r="E59" s="77"/>
      <c r="F59" s="77"/>
      <c r="G59" s="96"/>
      <c r="H59" s="57"/>
      <c r="I59" s="77"/>
      <c r="J59" s="77"/>
      <c r="K59" s="7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7" t="s">
        <v>205</v>
      </c>
      <c r="B60" s="77">
        <v>4728000000</v>
      </c>
      <c r="C60" s="77">
        <v>952750938.8906579</v>
      </c>
      <c r="D60" s="101">
        <v>977445559.58000016</v>
      </c>
      <c r="E60" s="96">
        <v>0.20673552444585452</v>
      </c>
      <c r="F60" s="77">
        <v>24694620.689342029</v>
      </c>
      <c r="G60" s="96">
        <v>2.5919282449719104E-2</v>
      </c>
      <c r="H60" s="77">
        <v>379431420.89065796</v>
      </c>
      <c r="I60" s="77">
        <v>389723873.42000002</v>
      </c>
      <c r="J60" s="77">
        <v>10292452.529342026</v>
      </c>
      <c r="K60" s="96">
        <v>2.7125988947309759E-2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7"/>
      <c r="B61" s="57"/>
      <c r="C61" s="77"/>
      <c r="D61" s="57"/>
      <c r="E61" s="96"/>
      <c r="F61" s="77"/>
      <c r="G61" s="96"/>
      <c r="H61" s="57"/>
      <c r="I61" s="77"/>
      <c r="J61" s="57"/>
      <c r="K61" s="96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7" t="s">
        <v>206</v>
      </c>
      <c r="B62" s="102">
        <v>0</v>
      </c>
      <c r="C62" s="102">
        <v>0</v>
      </c>
      <c r="D62" s="102">
        <v>0</v>
      </c>
      <c r="E62" s="103">
        <v>0</v>
      </c>
      <c r="F62" s="102">
        <v>0</v>
      </c>
      <c r="G62" s="103">
        <v>0</v>
      </c>
      <c r="H62" s="102">
        <v>0</v>
      </c>
      <c r="I62" s="102">
        <v>0</v>
      </c>
      <c r="J62" s="102">
        <v>0</v>
      </c>
      <c r="K62" s="103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7"/>
      <c r="B63" s="77"/>
      <c r="C63" s="76"/>
      <c r="D63" s="57"/>
      <c r="E63" s="77"/>
      <c r="F63" s="77"/>
      <c r="G63" s="96"/>
      <c r="H63" s="57"/>
      <c r="I63" s="77"/>
      <c r="J63" s="77"/>
      <c r="K63" s="7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7" t="s">
        <v>32</v>
      </c>
      <c r="B64" s="104">
        <v>4728000000</v>
      </c>
      <c r="C64" s="104">
        <v>952750938.8906579</v>
      </c>
      <c r="D64" s="104">
        <v>977445559.58000016</v>
      </c>
      <c r="E64" s="105">
        <v>0.20673552444585452</v>
      </c>
      <c r="F64" s="106">
        <v>24694620.68934226</v>
      </c>
      <c r="G64" s="105">
        <v>2.5919282449719347E-2</v>
      </c>
      <c r="H64" s="104">
        <v>379431420.89065796</v>
      </c>
      <c r="I64" s="104">
        <v>389723873.42000002</v>
      </c>
      <c r="J64" s="104">
        <v>10292452.529342026</v>
      </c>
      <c r="K64" s="105">
        <v>2.7125988947309759E-2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7"/>
      <c r="B65" s="77"/>
      <c r="C65" s="76"/>
      <c r="D65" s="57"/>
      <c r="E65" s="77"/>
      <c r="F65" s="77"/>
      <c r="G65" s="78"/>
      <c r="H65" s="77"/>
      <c r="I65" s="77"/>
      <c r="J65" s="77"/>
      <c r="K65" s="77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7" t="s">
        <v>33</v>
      </c>
      <c r="B66" s="75"/>
      <c r="C66" s="76" t="s">
        <v>0</v>
      </c>
      <c r="D66" s="57" t="s">
        <v>0</v>
      </c>
      <c r="E66" s="77" t="s">
        <v>0</v>
      </c>
      <c r="F66" s="77" t="s">
        <v>0</v>
      </c>
      <c r="G66" s="78" t="s">
        <v>0</v>
      </c>
      <c r="H66" s="77" t="s">
        <v>0</v>
      </c>
      <c r="I66" s="77"/>
      <c r="J66" s="77" t="s">
        <v>0</v>
      </c>
      <c r="K66" s="77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7"/>
      <c r="B67" s="75"/>
      <c r="C67" s="76"/>
      <c r="D67" s="57"/>
      <c r="E67" s="77"/>
      <c r="F67" s="77"/>
      <c r="G67" s="78"/>
      <c r="H67" s="77"/>
      <c r="I67" s="77"/>
      <c r="J67" s="77"/>
      <c r="K67" s="77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7"/>
      <c r="B68" s="75"/>
      <c r="C68" s="76"/>
      <c r="D68" s="57"/>
      <c r="E68" s="77"/>
      <c r="F68" s="77"/>
      <c r="G68" s="78"/>
      <c r="H68" s="77"/>
      <c r="I68" s="77"/>
      <c r="J68" s="77"/>
      <c r="K68" s="77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4" t="s">
        <v>284</v>
      </c>
      <c r="B69" s="75"/>
      <c r="C69" s="76"/>
      <c r="D69" s="57"/>
      <c r="E69" s="77"/>
      <c r="F69" s="77"/>
      <c r="G69" s="78"/>
      <c r="H69" s="79"/>
      <c r="I69" s="77"/>
      <c r="J69" s="77"/>
      <c r="K69" s="77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4" t="s">
        <v>34</v>
      </c>
      <c r="B70" s="75"/>
      <c r="C70" s="76"/>
      <c r="D70" s="57"/>
      <c r="E70" s="77"/>
      <c r="F70" s="77"/>
      <c r="G70" s="78"/>
      <c r="H70" s="77"/>
      <c r="I70" s="77"/>
      <c r="J70" s="77"/>
      <c r="K70" s="77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4" t="s">
        <v>340</v>
      </c>
      <c r="B71" s="75"/>
      <c r="C71" s="76"/>
      <c r="D71" s="57"/>
      <c r="E71" s="77"/>
      <c r="F71" s="77"/>
      <c r="G71" s="78"/>
      <c r="H71" s="77"/>
      <c r="I71" s="77"/>
      <c r="J71" s="77"/>
      <c r="K71" s="77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7"/>
      <c r="B72" s="75"/>
      <c r="C72" s="76"/>
      <c r="D72" s="57"/>
      <c r="E72" s="77"/>
      <c r="F72" s="77"/>
      <c r="G72" s="78"/>
      <c r="H72" s="77"/>
      <c r="I72" s="77"/>
      <c r="J72" s="77"/>
      <c r="K72" s="77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7"/>
      <c r="B73" s="75"/>
      <c r="C73" s="76"/>
      <c r="D73" s="57"/>
      <c r="E73" s="77"/>
      <c r="F73" s="77"/>
      <c r="G73" s="78"/>
      <c r="H73" s="77"/>
      <c r="I73" s="77"/>
      <c r="J73" s="77"/>
      <c r="K73" s="77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7"/>
      <c r="B74" s="84" t="s">
        <v>307</v>
      </c>
      <c r="C74" s="80" t="s">
        <v>307</v>
      </c>
      <c r="D74" s="85" t="s">
        <v>35</v>
      </c>
      <c r="E74" s="83" t="s">
        <v>35</v>
      </c>
      <c r="F74" s="86" t="s">
        <v>335</v>
      </c>
      <c r="G74" s="86" t="s">
        <v>327</v>
      </c>
      <c r="H74" s="83" t="s">
        <v>6</v>
      </c>
      <c r="I74" s="83" t="s">
        <v>6</v>
      </c>
      <c r="J74" s="77" t="s">
        <v>36</v>
      </c>
      <c r="K74" s="77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7"/>
      <c r="B75" s="107">
        <v>2012</v>
      </c>
      <c r="C75" s="87">
        <v>2011</v>
      </c>
      <c r="D75" s="85" t="s">
        <v>11</v>
      </c>
      <c r="E75" s="83" t="s">
        <v>11</v>
      </c>
      <c r="F75" s="83" t="s">
        <v>37</v>
      </c>
      <c r="G75" s="86" t="s">
        <v>37</v>
      </c>
      <c r="H75" s="83" t="s">
        <v>38</v>
      </c>
      <c r="I75" s="83" t="s">
        <v>38</v>
      </c>
      <c r="J75" s="77" t="s">
        <v>14</v>
      </c>
      <c r="K75" s="77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7" t="s">
        <v>12</v>
      </c>
      <c r="B76" s="88" t="s">
        <v>3</v>
      </c>
      <c r="C76" s="108" t="s">
        <v>3</v>
      </c>
      <c r="D76" s="109" t="s">
        <v>13</v>
      </c>
      <c r="E76" s="90" t="s">
        <v>10</v>
      </c>
      <c r="F76" s="89">
        <v>41182</v>
      </c>
      <c r="G76" s="89">
        <v>40816</v>
      </c>
      <c r="H76" s="90" t="s">
        <v>13</v>
      </c>
      <c r="I76" s="90" t="s">
        <v>10</v>
      </c>
      <c r="J76" s="77"/>
      <c r="K76" s="77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7"/>
      <c r="B77" s="75"/>
      <c r="C77" s="76"/>
      <c r="D77" s="57"/>
      <c r="E77" s="57"/>
      <c r="F77" s="77"/>
      <c r="G77" s="78"/>
      <c r="H77" s="57"/>
      <c r="I77" s="57"/>
      <c r="J77" s="77"/>
      <c r="K77" s="7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7" t="s">
        <v>15</v>
      </c>
      <c r="B78" s="57">
        <v>152906969.01999998</v>
      </c>
      <c r="C78" s="57">
        <v>149589661</v>
      </c>
      <c r="D78" s="57">
        <v>3317308.0199999809</v>
      </c>
      <c r="E78" s="96">
        <v>2.2176051458529484E-2</v>
      </c>
      <c r="F78" s="110">
        <v>360235433.01999998</v>
      </c>
      <c r="G78" s="57">
        <v>351912588</v>
      </c>
      <c r="H78" s="57">
        <v>8322845.0199999809</v>
      </c>
      <c r="I78" s="96">
        <v>2.3650319152550409E-2</v>
      </c>
      <c r="J78" s="77"/>
      <c r="K78" s="77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7"/>
      <c r="B79" s="77"/>
      <c r="C79" s="57"/>
      <c r="D79" s="57"/>
      <c r="E79" s="77"/>
      <c r="F79" s="77"/>
      <c r="G79" s="98"/>
      <c r="H79" s="77"/>
      <c r="I79" s="77"/>
      <c r="J79" s="77"/>
      <c r="K79" s="77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7" t="s">
        <v>16</v>
      </c>
      <c r="B80" s="77">
        <v>127028739.40000001</v>
      </c>
      <c r="C80" s="77">
        <v>143420179</v>
      </c>
      <c r="D80" s="98">
        <v>-16391439.599999994</v>
      </c>
      <c r="E80" s="96">
        <v>-0.11428963284169373</v>
      </c>
      <c r="F80" s="77">
        <v>346718573.37</v>
      </c>
      <c r="G80" s="98">
        <v>355429345</v>
      </c>
      <c r="H80" s="77">
        <v>-8710771.6299999952</v>
      </c>
      <c r="I80" s="96">
        <v>-2.4507744654566985E-2</v>
      </c>
      <c r="J80" s="77"/>
      <c r="K80" s="77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7"/>
      <c r="B81" s="77"/>
      <c r="C81" s="57"/>
      <c r="D81" s="98"/>
      <c r="E81" s="77"/>
      <c r="F81" s="77"/>
      <c r="G81" s="98"/>
      <c r="H81" s="77"/>
      <c r="I81" s="77"/>
      <c r="J81" s="77"/>
      <c r="K81" s="77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7" t="s">
        <v>17</v>
      </c>
      <c r="B82" s="77">
        <v>58315757</v>
      </c>
      <c r="C82" s="77">
        <v>70796274</v>
      </c>
      <c r="D82" s="98">
        <v>-12480517</v>
      </c>
      <c r="E82" s="96">
        <v>-0.17628776621775322</v>
      </c>
      <c r="F82" s="77">
        <v>81954284.340000004</v>
      </c>
      <c r="G82" s="98">
        <v>95102193</v>
      </c>
      <c r="H82" s="77">
        <v>-13147908.659999996</v>
      </c>
      <c r="I82" s="96">
        <v>-0.13825032047368241</v>
      </c>
      <c r="J82" s="77"/>
      <c r="K82" s="77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7"/>
      <c r="B83" s="77"/>
      <c r="C83" s="57"/>
      <c r="D83" s="98"/>
      <c r="E83" s="77"/>
      <c r="F83" s="77"/>
      <c r="G83" s="98"/>
      <c r="H83" s="77"/>
      <c r="I83" s="77"/>
      <c r="J83" s="77"/>
      <c r="K83" s="77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7" t="s">
        <v>18</v>
      </c>
      <c r="B84" s="77">
        <v>16991282.859999999</v>
      </c>
      <c r="C84" s="77">
        <v>17543532</v>
      </c>
      <c r="D84" s="98">
        <v>-552249.1400000006</v>
      </c>
      <c r="E84" s="96">
        <v>-3.1478788877861118E-2</v>
      </c>
      <c r="F84" s="77">
        <v>45177937.519999996</v>
      </c>
      <c r="G84" s="98">
        <v>45157678</v>
      </c>
      <c r="H84" s="77">
        <v>20259.519999995828</v>
      </c>
      <c r="I84" s="96">
        <v>4.486395425379451E-4</v>
      </c>
      <c r="J84" s="77"/>
      <c r="K84" s="77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7"/>
      <c r="B85" s="77"/>
      <c r="C85" s="57"/>
      <c r="D85" s="98"/>
      <c r="E85" s="77"/>
      <c r="F85" s="77"/>
      <c r="G85" s="98"/>
      <c r="H85" s="77"/>
      <c r="I85" s="96"/>
      <c r="J85" s="77"/>
      <c r="K85" s="77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7" t="s">
        <v>19</v>
      </c>
      <c r="B86" s="77">
        <v>442774.27</v>
      </c>
      <c r="C86" s="77">
        <v>465778</v>
      </c>
      <c r="D86" s="98">
        <v>-23003.729999999981</v>
      </c>
      <c r="E86" s="96">
        <v>-4.9387755540192931E-2</v>
      </c>
      <c r="F86" s="77">
        <v>20196971.009999998</v>
      </c>
      <c r="G86" s="98">
        <v>17471058</v>
      </c>
      <c r="H86" s="77">
        <v>2725913.0099999979</v>
      </c>
      <c r="I86" s="96">
        <v>0.15602449548275771</v>
      </c>
      <c r="J86" s="77"/>
      <c r="K86" s="77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7"/>
      <c r="B87" s="77"/>
      <c r="C87" s="57"/>
      <c r="D87" s="98"/>
      <c r="E87" s="77"/>
      <c r="F87" s="77"/>
      <c r="G87" s="98"/>
      <c r="H87" s="77"/>
      <c r="I87" s="77"/>
      <c r="J87" s="77"/>
      <c r="K87" s="77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7" t="s">
        <v>20</v>
      </c>
      <c r="B88" s="77">
        <v>13444125.719999999</v>
      </c>
      <c r="C88" s="77">
        <v>13402024</v>
      </c>
      <c r="D88" s="98">
        <v>42101.719999998808</v>
      </c>
      <c r="E88" s="96">
        <v>3.1414449041427478E-3</v>
      </c>
      <c r="F88" s="77">
        <v>39172963.200000003</v>
      </c>
      <c r="G88" s="98">
        <v>40980234</v>
      </c>
      <c r="H88" s="77">
        <v>-1807270.799999997</v>
      </c>
      <c r="I88" s="96">
        <v>-4.4101036611943138E-2</v>
      </c>
      <c r="J88" s="77"/>
      <c r="K88" s="77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7"/>
      <c r="B89" s="77"/>
      <c r="C89" s="57"/>
      <c r="D89" s="98"/>
      <c r="E89" s="77"/>
      <c r="F89" s="77"/>
      <c r="G89" s="98"/>
      <c r="H89" s="77"/>
      <c r="I89" s="77"/>
      <c r="J89" s="77"/>
      <c r="K89" s="77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7" t="s">
        <v>21</v>
      </c>
      <c r="B90" s="77">
        <v>4230533.16</v>
      </c>
      <c r="C90" s="77">
        <v>5409637</v>
      </c>
      <c r="D90" s="98">
        <v>-1179103.8399999999</v>
      </c>
      <c r="E90" s="96">
        <v>-0.21796357870223082</v>
      </c>
      <c r="F90" s="77">
        <v>15757113.59</v>
      </c>
      <c r="G90" s="98">
        <v>14928947</v>
      </c>
      <c r="H90" s="77">
        <v>828166.58999999985</v>
      </c>
      <c r="I90" s="96">
        <v>5.5473878365299295E-2</v>
      </c>
      <c r="J90" s="77"/>
      <c r="K90" s="77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7"/>
      <c r="B91" s="77"/>
      <c r="C91" s="57"/>
      <c r="D91" s="98"/>
      <c r="E91" s="77"/>
      <c r="F91" s="77"/>
      <c r="G91" s="98"/>
      <c r="H91" s="77"/>
      <c r="I91" s="77"/>
      <c r="J91" s="77"/>
      <c r="K91" s="77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7" t="s">
        <v>22</v>
      </c>
      <c r="B92" s="77">
        <v>2614635.56</v>
      </c>
      <c r="C92" s="77">
        <v>2624906</v>
      </c>
      <c r="D92" s="98">
        <v>-10270.439999999944</v>
      </c>
      <c r="E92" s="96">
        <v>-3.9126886829471018E-3</v>
      </c>
      <c r="F92" s="77">
        <v>8313697.2000000011</v>
      </c>
      <c r="G92" s="98">
        <v>8037380</v>
      </c>
      <c r="H92" s="77">
        <v>276317.20000000112</v>
      </c>
      <c r="I92" s="96">
        <v>3.4379014056819653E-2</v>
      </c>
      <c r="J92" s="77"/>
      <c r="K92" s="77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7"/>
      <c r="B93" s="77"/>
      <c r="C93" s="57"/>
      <c r="D93" s="98"/>
      <c r="E93" s="77"/>
      <c r="F93" s="77"/>
      <c r="G93" s="98"/>
      <c r="H93" s="77"/>
      <c r="I93" s="77"/>
      <c r="J93" s="77"/>
      <c r="K93" s="77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7" t="s">
        <v>23</v>
      </c>
      <c r="B94" s="77">
        <v>6147209.7000000002</v>
      </c>
      <c r="C94" s="77">
        <v>6489985</v>
      </c>
      <c r="D94" s="98">
        <v>-342775.29999999981</v>
      </c>
      <c r="E94" s="96">
        <v>-5.2816038866037411E-2</v>
      </c>
      <c r="F94" s="77">
        <v>18621629.990000002</v>
      </c>
      <c r="G94" s="98">
        <v>19854567</v>
      </c>
      <c r="H94" s="77">
        <v>-1232937.0099999979</v>
      </c>
      <c r="I94" s="96">
        <v>-6.2098408391379069E-2</v>
      </c>
      <c r="J94" s="77"/>
      <c r="K94" s="77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7"/>
      <c r="B95" s="77"/>
      <c r="C95" s="57"/>
      <c r="D95" s="98"/>
      <c r="E95" s="77"/>
      <c r="F95" s="77"/>
      <c r="G95" s="98"/>
      <c r="H95" s="77"/>
      <c r="I95" s="77"/>
      <c r="J95" s="77"/>
      <c r="K95" s="77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7" t="s">
        <v>24</v>
      </c>
      <c r="B96" s="77">
        <v>737624.66</v>
      </c>
      <c r="C96" s="77">
        <v>1101512</v>
      </c>
      <c r="D96" s="98">
        <v>-363887.33999999997</v>
      </c>
      <c r="E96" s="96">
        <v>-0.33035258807893148</v>
      </c>
      <c r="F96" s="77">
        <v>1732088.12</v>
      </c>
      <c r="G96" s="98">
        <v>3454640</v>
      </c>
      <c r="H96" s="77">
        <v>-1722551.88</v>
      </c>
      <c r="I96" s="96">
        <v>-0.49861979251094179</v>
      </c>
      <c r="J96" s="77"/>
      <c r="K96" s="77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7"/>
      <c r="B97" s="77"/>
      <c r="C97" s="57"/>
      <c r="D97" s="98"/>
      <c r="E97" s="77"/>
      <c r="F97" s="77"/>
      <c r="G97" s="98"/>
      <c r="H97" s="77"/>
      <c r="I97" s="77"/>
      <c r="J97" s="77"/>
      <c r="K97" s="7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7" t="s">
        <v>25</v>
      </c>
      <c r="B98" s="77">
        <v>0</v>
      </c>
      <c r="C98" s="77">
        <v>2376340</v>
      </c>
      <c r="D98" s="98">
        <v>-2376340</v>
      </c>
      <c r="E98" s="96">
        <v>-1</v>
      </c>
      <c r="F98" s="77">
        <v>1504680.97</v>
      </c>
      <c r="G98" s="98">
        <v>2376340</v>
      </c>
      <c r="H98" s="77">
        <v>-871659.03</v>
      </c>
      <c r="I98" s="96">
        <v>-0.36680737184072987</v>
      </c>
      <c r="J98" s="77"/>
      <c r="K98" s="77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7"/>
      <c r="B99" s="77"/>
      <c r="C99" s="57"/>
      <c r="D99" s="98"/>
      <c r="E99" s="77"/>
      <c r="F99" s="77"/>
      <c r="G99" s="98"/>
      <c r="H99" s="77"/>
      <c r="I99" s="77"/>
      <c r="J99" s="77"/>
      <c r="K99" s="77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7" t="s">
        <v>26</v>
      </c>
      <c r="B100" s="77">
        <v>206034.79</v>
      </c>
      <c r="C100" s="77">
        <v>827788</v>
      </c>
      <c r="D100" s="98">
        <v>-621753.21</v>
      </c>
      <c r="E100" s="96">
        <v>-0.75110198504931214</v>
      </c>
      <c r="F100" s="77">
        <v>1400472.54</v>
      </c>
      <c r="G100" s="98">
        <v>2420085</v>
      </c>
      <c r="H100" s="77">
        <v>-1019612.46</v>
      </c>
      <c r="I100" s="96">
        <v>-0.42131266463781231</v>
      </c>
      <c r="J100" s="77"/>
      <c r="K100" s="7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7"/>
      <c r="B101" s="77"/>
      <c r="C101" s="57"/>
      <c r="D101" s="98"/>
      <c r="E101" s="77"/>
      <c r="F101" s="77"/>
      <c r="G101" s="98"/>
      <c r="H101" s="77"/>
      <c r="I101" s="77"/>
      <c r="J101" s="77"/>
      <c r="K101" s="7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7" t="s">
        <v>27</v>
      </c>
      <c r="B102" s="77">
        <v>0</v>
      </c>
      <c r="C102" s="77">
        <v>0</v>
      </c>
      <c r="D102" s="98">
        <v>0</v>
      </c>
      <c r="E102" s="96">
        <v>0</v>
      </c>
      <c r="F102" s="77">
        <v>0</v>
      </c>
      <c r="G102" s="98">
        <v>0</v>
      </c>
      <c r="H102" s="77">
        <v>0</v>
      </c>
      <c r="I102" s="96">
        <v>0</v>
      </c>
      <c r="J102" s="77"/>
      <c r="K102" s="7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7"/>
      <c r="B103" s="77"/>
      <c r="C103" s="57"/>
      <c r="D103" s="98"/>
      <c r="E103" s="77"/>
      <c r="F103" s="77"/>
      <c r="G103" s="98"/>
      <c r="H103" s="77"/>
      <c r="I103" s="77"/>
      <c r="J103" s="77"/>
      <c r="K103" s="7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7" t="s">
        <v>28</v>
      </c>
      <c r="B104" s="77">
        <v>41266.15</v>
      </c>
      <c r="C104" s="77">
        <v>2624</v>
      </c>
      <c r="D104" s="98">
        <v>38642.15</v>
      </c>
      <c r="E104" s="96">
        <v>14.726429115853659</v>
      </c>
      <c r="F104" s="77">
        <v>2410100.4700000002</v>
      </c>
      <c r="G104" s="98">
        <v>2052286</v>
      </c>
      <c r="H104" s="77">
        <v>357814.4700000002</v>
      </c>
      <c r="I104" s="96">
        <v>0.17434922325640784</v>
      </c>
      <c r="J104" s="77"/>
      <c r="K104" s="7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7"/>
      <c r="B105" s="77"/>
      <c r="C105" s="57"/>
      <c r="D105" s="98"/>
      <c r="E105" s="77"/>
      <c r="F105" s="77"/>
      <c r="G105" s="98"/>
      <c r="H105" s="77"/>
      <c r="I105" s="77"/>
      <c r="J105" s="77"/>
      <c r="K105" s="7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7" t="s">
        <v>29</v>
      </c>
      <c r="B106" s="77">
        <v>0</v>
      </c>
      <c r="C106" s="77">
        <v>0</v>
      </c>
      <c r="D106" s="98">
        <v>0</v>
      </c>
      <c r="E106" s="96">
        <v>0</v>
      </c>
      <c r="F106" s="77">
        <v>0</v>
      </c>
      <c r="G106" s="98">
        <v>0</v>
      </c>
      <c r="H106" s="77">
        <v>0</v>
      </c>
      <c r="I106" s="96">
        <v>0</v>
      </c>
      <c r="J106" s="77"/>
      <c r="K106" s="77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7"/>
      <c r="B107" s="77"/>
      <c r="C107" s="57"/>
      <c r="D107" s="98"/>
      <c r="E107" s="96"/>
      <c r="F107" s="77"/>
      <c r="G107" s="98"/>
      <c r="H107" s="77"/>
      <c r="I107" s="77"/>
      <c r="J107" s="77"/>
      <c r="K107" s="7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7" t="s">
        <v>204</v>
      </c>
      <c r="B108" s="77">
        <v>322884.59999999998</v>
      </c>
      <c r="C108" s="77">
        <v>292385</v>
      </c>
      <c r="D108" s="98">
        <v>30499.599999999977</v>
      </c>
      <c r="E108" s="96">
        <v>0.1043131487593412</v>
      </c>
      <c r="F108" s="77">
        <v>956022.76000000013</v>
      </c>
      <c r="G108" s="98">
        <v>886645</v>
      </c>
      <c r="H108" s="77">
        <v>69377.760000000126</v>
      </c>
      <c r="I108" s="96">
        <v>7.824750604808027E-2</v>
      </c>
      <c r="J108" s="77"/>
      <c r="K108" s="77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7"/>
      <c r="B109" s="77"/>
      <c r="C109" s="98"/>
      <c r="D109" s="98"/>
      <c r="E109" s="77"/>
      <c r="F109" s="77"/>
      <c r="G109" s="98"/>
      <c r="H109" s="77"/>
      <c r="I109" s="77"/>
      <c r="J109" s="77"/>
      <c r="K109" s="77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7" t="s">
        <v>30</v>
      </c>
      <c r="B110" s="77">
        <v>0</v>
      </c>
      <c r="C110" s="77">
        <v>0</v>
      </c>
      <c r="D110" s="98">
        <v>0</v>
      </c>
      <c r="E110" s="96">
        <v>0</v>
      </c>
      <c r="F110" s="77">
        <v>0</v>
      </c>
      <c r="G110" s="98">
        <v>0</v>
      </c>
      <c r="H110" s="77">
        <v>0</v>
      </c>
      <c r="I110" s="96">
        <v>0</v>
      </c>
      <c r="J110" s="77"/>
      <c r="K110" s="77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7"/>
      <c r="B111" s="77"/>
      <c r="C111" s="57"/>
      <c r="D111" s="98"/>
      <c r="E111" s="77"/>
      <c r="F111" s="77"/>
      <c r="G111" s="98"/>
      <c r="H111" s="77"/>
      <c r="I111" s="77"/>
      <c r="J111" s="77"/>
      <c r="K111" s="77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7" t="s">
        <v>31</v>
      </c>
      <c r="B112" s="99">
        <v>6294036.5300000003</v>
      </c>
      <c r="C112" s="99">
        <v>10909418</v>
      </c>
      <c r="D112" s="111">
        <v>-4615381.47</v>
      </c>
      <c r="E112" s="100">
        <v>-0.42306394988256935</v>
      </c>
      <c r="F112" s="99">
        <v>33293591.480000004</v>
      </c>
      <c r="G112" s="111">
        <v>37603556</v>
      </c>
      <c r="H112" s="99">
        <v>-4309964.5199999958</v>
      </c>
      <c r="I112" s="100">
        <v>-0.11461587622191891</v>
      </c>
      <c r="J112" s="77"/>
      <c r="K112" s="77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7"/>
      <c r="B113" s="77"/>
      <c r="C113" s="77"/>
      <c r="D113" s="57"/>
      <c r="E113" s="77"/>
      <c r="F113" s="77"/>
      <c r="G113" s="98"/>
      <c r="H113" s="77"/>
      <c r="I113" s="77"/>
      <c r="J113" s="77"/>
      <c r="K113" s="77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7" t="s">
        <v>205</v>
      </c>
      <c r="B114" s="77">
        <v>389723873.42000002</v>
      </c>
      <c r="C114" s="77">
        <v>425252043</v>
      </c>
      <c r="D114" s="98">
        <v>-35528169.580000021</v>
      </c>
      <c r="E114" s="96">
        <v>-8.3546146725978265E-2</v>
      </c>
      <c r="F114" s="77">
        <v>977445559.58000016</v>
      </c>
      <c r="G114" s="98">
        <v>997667542</v>
      </c>
      <c r="H114" s="77">
        <v>-20221982.420000006</v>
      </c>
      <c r="I114" s="96">
        <v>-2.0269259616747165E-2</v>
      </c>
      <c r="J114" s="77"/>
      <c r="K114" s="77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7"/>
      <c r="B115" s="57"/>
      <c r="C115" s="77"/>
      <c r="D115" s="57"/>
      <c r="E115" s="77"/>
      <c r="F115" s="77"/>
      <c r="G115" s="98"/>
      <c r="H115" s="77"/>
      <c r="I115" s="77"/>
      <c r="J115" s="77"/>
      <c r="K115" s="77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7" t="s">
        <v>206</v>
      </c>
      <c r="B116" s="77">
        <v>0</v>
      </c>
      <c r="C116" s="77">
        <v>0</v>
      </c>
      <c r="D116" s="57">
        <v>0</v>
      </c>
      <c r="E116" s="96">
        <v>0</v>
      </c>
      <c r="F116" s="77">
        <v>0</v>
      </c>
      <c r="G116" s="77">
        <v>0</v>
      </c>
      <c r="H116" s="77">
        <v>0</v>
      </c>
      <c r="I116" s="96">
        <v>0</v>
      </c>
      <c r="J116" s="77"/>
      <c r="K116" s="77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7"/>
      <c r="B117" s="77"/>
      <c r="C117" s="77"/>
      <c r="D117" s="57"/>
      <c r="E117" s="77"/>
      <c r="F117" s="77"/>
      <c r="G117" s="98"/>
      <c r="H117" s="77"/>
      <c r="I117" s="77"/>
      <c r="J117" s="77"/>
      <c r="K117" s="77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7" t="s">
        <v>32</v>
      </c>
      <c r="B118" s="104">
        <v>389723873.42000002</v>
      </c>
      <c r="C118" s="104">
        <v>425252043</v>
      </c>
      <c r="D118" s="104">
        <v>-35528169.580000021</v>
      </c>
      <c r="E118" s="105">
        <v>-8.3546146725978265E-2</v>
      </c>
      <c r="F118" s="112">
        <v>977445559.58000016</v>
      </c>
      <c r="G118" s="112">
        <v>997667542</v>
      </c>
      <c r="H118" s="104">
        <v>-20221982.420000006</v>
      </c>
      <c r="I118" s="105">
        <v>-2.0269259616747165E-2</v>
      </c>
      <c r="J118" s="77"/>
      <c r="K118" s="77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7"/>
      <c r="B119" s="75"/>
      <c r="C119" s="76"/>
      <c r="D119" s="57"/>
      <c r="E119" s="77"/>
      <c r="F119" s="77"/>
      <c r="G119" s="78"/>
      <c r="H119" s="77"/>
      <c r="I119" s="77"/>
      <c r="J119" s="77"/>
      <c r="K119" s="77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7" t="s">
        <v>33</v>
      </c>
      <c r="B120" s="75"/>
      <c r="C120" s="76"/>
      <c r="D120" s="57"/>
      <c r="E120" s="77"/>
      <c r="F120" s="77"/>
      <c r="G120" s="78"/>
      <c r="H120" s="77"/>
      <c r="I120" s="77"/>
      <c r="J120" s="77"/>
      <c r="K120" s="77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3"/>
      <c r="B121" s="69"/>
      <c r="C121" s="72"/>
      <c r="D121" s="70"/>
      <c r="E121" s="3"/>
      <c r="F121" s="12"/>
      <c r="G121" s="7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3"/>
      <c r="B122" s="69"/>
      <c r="C122" s="72"/>
      <c r="D122" s="70"/>
      <c r="E122" s="3"/>
      <c r="F122" s="12"/>
      <c r="G122" s="7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5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5" t="s">
        <v>337</v>
      </c>
      <c r="E128" s="115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307</v>
      </c>
      <c r="C129" s="54" t="s">
        <v>307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2012</v>
      </c>
      <c r="C130" s="30">
        <v>2011</v>
      </c>
      <c r="D130" s="116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3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152906969.09</v>
      </c>
      <c r="C133" s="20">
        <v>149589659.96000001</v>
      </c>
      <c r="D133" s="20">
        <v>360235434.38999999</v>
      </c>
      <c r="E133" s="20">
        <v>351912587.99000001</v>
      </c>
      <c r="F133" s="20">
        <v>8322846.3999999762</v>
      </c>
      <c r="G133" s="21">
        <v>2.3700000000000054E-2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7">
        <v>1666666</v>
      </c>
      <c r="C134" s="44">
        <v>1666666</v>
      </c>
      <c r="D134" s="44">
        <v>4999998</v>
      </c>
      <c r="E134" s="44">
        <v>4999998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7">
        <v>31746042.93</v>
      </c>
      <c r="C135" s="44">
        <v>31302618.530000001</v>
      </c>
      <c r="D135" s="45">
        <v>98463807.949999988</v>
      </c>
      <c r="E135" s="45">
        <v>95693249.870000005</v>
      </c>
      <c r="F135" s="44">
        <v>2770558.0799999833</v>
      </c>
      <c r="G135" s="21">
        <v>2.8999999999999915E-2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7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7">
        <v>571307</v>
      </c>
      <c r="C137" s="44">
        <v>395153</v>
      </c>
      <c r="D137" s="44">
        <v>1514543</v>
      </c>
      <c r="E137" s="44">
        <v>1000864</v>
      </c>
      <c r="F137" s="44">
        <v>513679</v>
      </c>
      <c r="G137" s="21">
        <v>0.5132000000000001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7">
        <v>4967037.6399999997</v>
      </c>
      <c r="C138" s="44">
        <v>4872350.49</v>
      </c>
      <c r="D138" s="44">
        <v>14852734.550000001</v>
      </c>
      <c r="E138" s="44">
        <v>14781370.590000002</v>
      </c>
      <c r="F138" s="44">
        <v>71363.959999999031</v>
      </c>
      <c r="G138" s="21">
        <v>4.7999999999999154E-3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7">
        <v>19887878.440000001</v>
      </c>
      <c r="C139" s="44">
        <v>19508753.739999998</v>
      </c>
      <c r="D139" s="44">
        <v>59469929.670000002</v>
      </c>
      <c r="E139" s="44">
        <v>59184190.349999994</v>
      </c>
      <c r="F139" s="44">
        <v>285739.32000000775</v>
      </c>
      <c r="G139" s="21">
        <v>4.7999999999999154E-3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7">
        <v>14487.28</v>
      </c>
      <c r="C140" s="44">
        <v>10289.44</v>
      </c>
      <c r="D140" s="44">
        <v>26468.28</v>
      </c>
      <c r="E140" s="44">
        <v>28757.440000000002</v>
      </c>
      <c r="F140" s="44">
        <v>-2289.1600000000035</v>
      </c>
      <c r="G140" s="21">
        <v>-7.9600000000000004E-2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7">
        <v>12900485.59</v>
      </c>
      <c r="C141" s="44">
        <v>11464334.82</v>
      </c>
      <c r="D141" s="44">
        <v>39813990.030000001</v>
      </c>
      <c r="E141" s="44">
        <v>34076149.090000004</v>
      </c>
      <c r="F141" s="44">
        <v>5737840.9399999976</v>
      </c>
      <c r="G141" s="21">
        <v>0.16840000000000011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7">
        <v>40233.78</v>
      </c>
      <c r="C142" s="44">
        <v>10629.65</v>
      </c>
      <c r="D142" s="44">
        <v>151121.57</v>
      </c>
      <c r="E142" s="44">
        <v>35982.49</v>
      </c>
      <c r="F142" s="44">
        <v>115139.08000000002</v>
      </c>
      <c r="G142" s="21">
        <v>3.1999000000000004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7">
        <v>786906.96</v>
      </c>
      <c r="C143" s="44">
        <v>810168.61</v>
      </c>
      <c r="D143" s="44">
        <v>2343270.38</v>
      </c>
      <c r="E143" s="44">
        <v>2227714.23</v>
      </c>
      <c r="F143" s="44">
        <v>115556.14999999991</v>
      </c>
      <c r="G143" s="21">
        <v>5.1900000000000057E-2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7">
        <v>71804</v>
      </c>
      <c r="C144" s="44">
        <v>65233</v>
      </c>
      <c r="D144" s="44">
        <v>242941</v>
      </c>
      <c r="E144" s="44">
        <v>227295</v>
      </c>
      <c r="F144" s="44">
        <v>15646</v>
      </c>
      <c r="G144" s="21">
        <v>6.8799999999999972E-2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7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7">
        <v>150000</v>
      </c>
      <c r="C146" s="44">
        <v>150000</v>
      </c>
      <c r="D146" s="44">
        <v>450000</v>
      </c>
      <c r="E146" s="44">
        <v>450000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7">
        <v>274746</v>
      </c>
      <c r="C147" s="44">
        <v>276085</v>
      </c>
      <c r="D147" s="44">
        <v>912618</v>
      </c>
      <c r="E147" s="44">
        <v>923537</v>
      </c>
      <c r="F147" s="44">
        <v>-10919</v>
      </c>
      <c r="G147" s="21">
        <v>-1.1800000000000033E-2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7">
        <v>35648</v>
      </c>
      <c r="C148" s="44">
        <v>34706.400000000001</v>
      </c>
      <c r="D148" s="44">
        <v>105786.4</v>
      </c>
      <c r="E148" s="44">
        <v>120978.4</v>
      </c>
      <c r="F148" s="44">
        <v>-15192</v>
      </c>
      <c r="G148" s="21">
        <v>-0.12560000000000004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8">
        <v>250000</v>
      </c>
      <c r="C149" s="41">
        <v>250000</v>
      </c>
      <c r="D149" s="41">
        <v>750000</v>
      </c>
      <c r="E149" s="41">
        <v>750000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226270212.71000001</v>
      </c>
      <c r="C150" s="20">
        <v>220406648.64000005</v>
      </c>
      <c r="D150" s="20">
        <v>584332643.21999991</v>
      </c>
      <c r="E150" s="20">
        <v>566412674.44999993</v>
      </c>
      <c r="F150" s="20">
        <v>17919968.769999959</v>
      </c>
      <c r="G150" s="21">
        <v>3.1600000000000072E-2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9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3" t="s">
        <v>271</v>
      </c>
      <c r="B152" s="119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16991283.329999998</v>
      </c>
      <c r="C153" s="20">
        <v>17543533.52</v>
      </c>
      <c r="D153" s="20">
        <v>45177937.119999997</v>
      </c>
      <c r="E153" s="20">
        <v>45157677.079999998</v>
      </c>
      <c r="F153" s="20">
        <v>20260.039999999106</v>
      </c>
      <c r="G153" s="21">
        <v>3.9999999999995595E-4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7">
        <v>2759025.94</v>
      </c>
      <c r="C154" s="44">
        <v>1977712.69</v>
      </c>
      <c r="D154" s="44">
        <v>8121731.2200000007</v>
      </c>
      <c r="E154" s="44">
        <v>6956497.1199999992</v>
      </c>
      <c r="F154" s="44">
        <v>1165234.1000000015</v>
      </c>
      <c r="G154" s="21">
        <v>0.16749999999999998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7">
        <v>474513.73</v>
      </c>
      <c r="C155" s="44">
        <v>477229.95</v>
      </c>
      <c r="D155" s="44">
        <v>1467472.94</v>
      </c>
      <c r="E155" s="44">
        <v>1470392.96</v>
      </c>
      <c r="F155" s="44">
        <v>-2920.0200000000186</v>
      </c>
      <c r="G155" s="21">
        <v>-2.0000000000000018E-3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7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8">
        <v>1899939.56</v>
      </c>
      <c r="C157" s="41">
        <v>1910815.24</v>
      </c>
      <c r="D157" s="41">
        <v>5875720.1699999999</v>
      </c>
      <c r="E157" s="41">
        <v>5887411.8899999997</v>
      </c>
      <c r="F157" s="41">
        <v>-11691.719999999739</v>
      </c>
      <c r="G157" s="22">
        <v>-2.0000000000000018E-3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22124762.559999999</v>
      </c>
      <c r="C158" s="20">
        <v>21909291.399999999</v>
      </c>
      <c r="D158" s="20">
        <v>60642861.449999996</v>
      </c>
      <c r="E158" s="20">
        <v>59471979.049999997</v>
      </c>
      <c r="F158" s="20">
        <v>1170882.4000000008</v>
      </c>
      <c r="G158" s="21">
        <v>1.9700000000000051E-2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3" t="s">
        <v>274</v>
      </c>
      <c r="B160" s="11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127028739.3</v>
      </c>
      <c r="C161" s="20">
        <v>143420179.11000001</v>
      </c>
      <c r="D161" s="20">
        <v>346718573.42000002</v>
      </c>
      <c r="E161" s="20">
        <v>355429345.51999998</v>
      </c>
      <c r="F161" s="20">
        <v>-8710772.0999999642</v>
      </c>
      <c r="G161" s="21">
        <v>-2.4499999999999966E-2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20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20">
        <v>873000</v>
      </c>
      <c r="C163" s="46">
        <v>873000</v>
      </c>
      <c r="D163" s="46">
        <v>2619000</v>
      </c>
      <c r="E163" s="46">
        <v>2619000</v>
      </c>
      <c r="F163" s="46">
        <v>0</v>
      </c>
      <c r="G163" s="34"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20">
        <v>20000</v>
      </c>
      <c r="C164" s="46">
        <v>20000</v>
      </c>
      <c r="D164" s="46">
        <v>60000</v>
      </c>
      <c r="E164" s="46">
        <v>60000</v>
      </c>
      <c r="F164" s="46">
        <v>0</v>
      </c>
      <c r="G164" s="34"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20">
        <v>0</v>
      </c>
      <c r="C165" s="46">
        <v>0</v>
      </c>
      <c r="D165" s="46">
        <v>25626.91</v>
      </c>
      <c r="E165" s="46">
        <v>0</v>
      </c>
      <c r="F165" s="46">
        <v>25626.91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20">
        <v>80000</v>
      </c>
      <c r="C166" s="46">
        <v>80000</v>
      </c>
      <c r="D166" s="46">
        <v>240000</v>
      </c>
      <c r="E166" s="46">
        <v>240000</v>
      </c>
      <c r="F166" s="46">
        <v>0</v>
      </c>
      <c r="G166" s="34">
        <v>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8">
        <v>0</v>
      </c>
      <c r="C167" s="41">
        <v>7000000</v>
      </c>
      <c r="D167" s="37">
        <v>10000000</v>
      </c>
      <c r="E167" s="37">
        <v>24000000</v>
      </c>
      <c r="F167" s="37">
        <v>-14000000</v>
      </c>
      <c r="G167" s="22">
        <v>-0.58329999999999993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128001739.3</v>
      </c>
      <c r="C168" s="20">
        <v>151393179.11000001</v>
      </c>
      <c r="D168" s="20">
        <v>359663200.33000004</v>
      </c>
      <c r="E168" s="20">
        <v>382348345.51999998</v>
      </c>
      <c r="F168" s="20">
        <v>-22685145.189999964</v>
      </c>
      <c r="G168" s="21">
        <v>-5.9300000000000019E-2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3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58315757</v>
      </c>
      <c r="C171" s="20">
        <v>70796274.590000004</v>
      </c>
      <c r="D171" s="20">
        <v>81954284.340000004</v>
      </c>
      <c r="E171" s="20">
        <v>95102192.960000008</v>
      </c>
      <c r="F171" s="20">
        <v>-13147908.620000005</v>
      </c>
      <c r="G171" s="21">
        <v>-0.13829999999999998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8">
        <v>6975220.8999999994</v>
      </c>
      <c r="C172" s="41">
        <v>2013133.8800000001</v>
      </c>
      <c r="D172" s="41">
        <v>10233997.669999998</v>
      </c>
      <c r="E172" s="41">
        <v>13441899.98</v>
      </c>
      <c r="F172" s="41">
        <v>-3207902.3100000024</v>
      </c>
      <c r="G172" s="22">
        <v>-0.23860000000000003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65290977.899999999</v>
      </c>
      <c r="C173" s="20">
        <v>72809408.469999999</v>
      </c>
      <c r="D173" s="20">
        <v>92188282.010000005</v>
      </c>
      <c r="E173" s="20">
        <v>108544092.94000001</v>
      </c>
      <c r="F173" s="20">
        <v>-16355810.930000007</v>
      </c>
      <c r="G173" s="21">
        <v>-0.15069999999999995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3" t="s">
        <v>281</v>
      </c>
      <c r="B175" s="11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6147209.5199999996</v>
      </c>
      <c r="C176" s="20">
        <v>6489984.8899999997</v>
      </c>
      <c r="D176" s="20">
        <v>18621627.449999999</v>
      </c>
      <c r="E176" s="20">
        <v>19854568.59</v>
      </c>
      <c r="F176" s="20">
        <v>-1232941.1400000006</v>
      </c>
      <c r="G176" s="21">
        <v>-6.2100000000000044E-2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21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21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21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8">
        <v>1210500.1599999999</v>
      </c>
      <c r="C180" s="41">
        <v>1364756.16</v>
      </c>
      <c r="D180" s="41">
        <v>3861773.6500000004</v>
      </c>
      <c r="E180" s="41">
        <v>4085250.71</v>
      </c>
      <c r="F180" s="41">
        <v>-223477.05999999959</v>
      </c>
      <c r="G180" s="22">
        <v>-5.4699999999999971E-2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7357709.6799999997</v>
      </c>
      <c r="C181" s="20">
        <v>7854741.0499999998</v>
      </c>
      <c r="D181" s="20">
        <v>22483401.100000001</v>
      </c>
      <c r="E181" s="20">
        <v>23939819.300000001</v>
      </c>
      <c r="F181" s="20">
        <v>-1456418.2000000002</v>
      </c>
      <c r="G181" s="21">
        <v>-6.0799999999999965E-2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7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3" t="s">
        <v>49</v>
      </c>
      <c r="B183" s="117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737624.08</v>
      </c>
      <c r="C184" s="20">
        <v>1101512.3</v>
      </c>
      <c r="D184" s="20">
        <v>1732086.8900000001</v>
      </c>
      <c r="E184" s="20">
        <v>3454641.2299999995</v>
      </c>
      <c r="F184" s="20">
        <v>-1722554.3399999994</v>
      </c>
      <c r="G184" s="21">
        <v>-0.49860000000000004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21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21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21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8">
        <v>220043.84</v>
      </c>
      <c r="C188" s="41">
        <v>521081.62</v>
      </c>
      <c r="D188" s="41">
        <v>730583.41</v>
      </c>
      <c r="E188" s="41">
        <v>1604594.17</v>
      </c>
      <c r="F188" s="41">
        <v>-874010.75999999989</v>
      </c>
      <c r="G188" s="22">
        <v>-0.54469999999999996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957667.91999999993</v>
      </c>
      <c r="C189" s="20">
        <v>1622593.92</v>
      </c>
      <c r="D189" s="20">
        <v>2462670.3000000003</v>
      </c>
      <c r="E189" s="20">
        <v>5059235.3999999994</v>
      </c>
      <c r="F189" s="20">
        <v>-2596565.0999999992</v>
      </c>
      <c r="G189" s="21">
        <v>-0.51319999999999999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3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6294036.5300000012</v>
      </c>
      <c r="C192" s="20">
        <v>10909417.77</v>
      </c>
      <c r="D192" s="20">
        <v>33293591.48</v>
      </c>
      <c r="E192" s="20">
        <v>37603556.239999995</v>
      </c>
      <c r="F192" s="50">
        <v>-4309964.7599999942</v>
      </c>
      <c r="G192" s="21">
        <v>-0.11460000000000004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7">
        <v>8940595.7699999996</v>
      </c>
      <c r="C193" s="44">
        <v>9120308.3399999999</v>
      </c>
      <c r="D193" s="44">
        <v>24588973.759999998</v>
      </c>
      <c r="E193" s="44">
        <v>23252312.82</v>
      </c>
      <c r="F193" s="51">
        <v>1336660.9399999976</v>
      </c>
      <c r="G193" s="21">
        <v>5.7500000000000107E-2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7">
        <v>3000000</v>
      </c>
      <c r="C194" s="44">
        <v>3000000</v>
      </c>
      <c r="D194" s="44">
        <v>9000000</v>
      </c>
      <c r="E194" s="44">
        <v>9000000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7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8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18234632.300000001</v>
      </c>
      <c r="C197" s="20">
        <v>23029726.109999999</v>
      </c>
      <c r="D197" s="20">
        <v>66882565.239999995</v>
      </c>
      <c r="E197" s="20">
        <v>69855869.060000002</v>
      </c>
      <c r="F197" s="20">
        <v>-2973303.8200000077</v>
      </c>
      <c r="G197" s="21">
        <v>-4.2599999999999971E-2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7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7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7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7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4" t="s">
        <v>336</v>
      </c>
      <c r="B203" s="117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4" t="s">
        <v>328</v>
      </c>
      <c r="B204" s="117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22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22" t="s">
        <v>307</v>
      </c>
      <c r="C206" s="7" t="s">
        <v>341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3">
        <v>2012</v>
      </c>
      <c r="C207" s="19">
        <v>2011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7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3" t="s">
        <v>56</v>
      </c>
      <c r="B209" s="117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7">
        <v>24336867.390000001</v>
      </c>
      <c r="C211" s="44">
        <v>25506459.23</v>
      </c>
      <c r="D211" s="44">
        <v>71190146.5</v>
      </c>
      <c r="E211" s="44">
        <v>73641519.969999999</v>
      </c>
      <c r="F211" s="44">
        <v>-2451373.4699999988</v>
      </c>
      <c r="G211" s="21">
        <v>-3.3299999999999996E-2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7">
        <v>4328872.0199999996</v>
      </c>
      <c r="C212" s="44">
        <v>4554845.5199999996</v>
      </c>
      <c r="D212" s="44">
        <v>13696686.899999999</v>
      </c>
      <c r="E212" s="44">
        <v>13652097.349999998</v>
      </c>
      <c r="F212" s="44">
        <v>44589.550000000745</v>
      </c>
      <c r="G212" s="21">
        <v>3.3000000000000806E-3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7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7">
        <v>1659948.41</v>
      </c>
      <c r="C214" s="44">
        <v>1659948.41</v>
      </c>
      <c r="D214" s="44">
        <v>29899947.560000002</v>
      </c>
      <c r="E214" s="44">
        <v>29860154.07</v>
      </c>
      <c r="F214" s="44">
        <v>39793.490000002086</v>
      </c>
      <c r="G214" s="21">
        <v>1.3000000000000789E-3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7">
        <v>266326.42</v>
      </c>
      <c r="C215" s="44">
        <v>268916.11</v>
      </c>
      <c r="D215" s="44">
        <v>698226.24</v>
      </c>
      <c r="E215" s="44">
        <v>810375.54</v>
      </c>
      <c r="F215" s="44">
        <v>-112149.30000000005</v>
      </c>
      <c r="G215" s="21">
        <v>-0.13839999999999997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7">
        <v>495961.59</v>
      </c>
      <c r="C216" s="44">
        <v>499985.4</v>
      </c>
      <c r="D216" s="44">
        <v>1303826.77</v>
      </c>
      <c r="E216" s="44">
        <v>1518270.33</v>
      </c>
      <c r="F216" s="44">
        <v>-214443.56000000006</v>
      </c>
      <c r="G216" s="21">
        <v>-0.14119999999999999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7">
        <v>810516.44</v>
      </c>
      <c r="C217" s="44">
        <v>808646.79</v>
      </c>
      <c r="D217" s="44">
        <v>2548289.5499999998</v>
      </c>
      <c r="E217" s="44">
        <v>2545810.96</v>
      </c>
      <c r="F217" s="44">
        <v>2478.589999999851</v>
      </c>
      <c r="G217" s="21">
        <v>9.9999999999988987E-4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7">
        <v>17772.91</v>
      </c>
      <c r="C218" s="44">
        <v>10594.78</v>
      </c>
      <c r="D218" s="44">
        <v>55857.509999999995</v>
      </c>
      <c r="E218" s="44">
        <v>31562.58</v>
      </c>
      <c r="F218" s="44">
        <v>24294.929999999993</v>
      </c>
      <c r="G218" s="21">
        <v>0.76970000000000005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7">
        <v>6860.34</v>
      </c>
      <c r="C219" s="44">
        <v>4089.58</v>
      </c>
      <c r="D219" s="44">
        <v>21561</v>
      </c>
      <c r="E219" s="44">
        <v>12183.15</v>
      </c>
      <c r="F219" s="44">
        <v>9377.85</v>
      </c>
      <c r="G219" s="21">
        <v>0.76970000000000005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7">
        <v>157026.23999999999</v>
      </c>
      <c r="C220" s="44">
        <v>157026.23999999999</v>
      </c>
      <c r="D220" s="44">
        <v>403882.96</v>
      </c>
      <c r="E220" s="44">
        <v>403882.96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7">
        <v>160886.38</v>
      </c>
      <c r="C221" s="44">
        <v>139466.79999999999</v>
      </c>
      <c r="D221" s="44">
        <v>453382.52</v>
      </c>
      <c r="E221" s="44">
        <v>448245.32</v>
      </c>
      <c r="F221" s="44">
        <v>5137.2000000000116</v>
      </c>
      <c r="G221" s="21">
        <v>1.1500000000000066E-2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7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7">
        <v>14019.929999999935</v>
      </c>
      <c r="C223" s="44">
        <v>13236.22</v>
      </c>
      <c r="D223" s="44">
        <v>44445.839999999938</v>
      </c>
      <c r="E223" s="44">
        <v>42480.11</v>
      </c>
      <c r="F223" s="44">
        <v>1965.7299999999377</v>
      </c>
      <c r="G223" s="21">
        <v>4.6300000000000008E-2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7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20">
        <v>1207509.02</v>
      </c>
      <c r="C225" s="46">
        <v>950364.78</v>
      </c>
      <c r="D225" s="46">
        <v>2454702.29</v>
      </c>
      <c r="E225" s="46">
        <v>2312031.4000000004</v>
      </c>
      <c r="F225" s="46">
        <v>142670.88999999966</v>
      </c>
      <c r="G225" s="34">
        <v>6.1700000000000088E-2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20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4">
        <v>33462567.09</v>
      </c>
      <c r="C227" s="32">
        <v>34573579.859999992</v>
      </c>
      <c r="D227" s="32">
        <v>131570955.64</v>
      </c>
      <c r="E227" s="32">
        <v>134078613.73999998</v>
      </c>
      <c r="F227" s="32">
        <v>-2507658.0999999959</v>
      </c>
      <c r="G227" s="35">
        <v>-1.870000000000005E-2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9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3" t="s">
        <v>70</v>
      </c>
      <c r="B229" s="117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206034.79</v>
      </c>
      <c r="C230" s="20">
        <v>827788.34</v>
      </c>
      <c r="D230" s="20">
        <v>1400472.54</v>
      </c>
      <c r="E230" s="20">
        <v>2420085.1799999997</v>
      </c>
      <c r="F230" s="20">
        <v>-1019612.6399999997</v>
      </c>
      <c r="G230" s="21">
        <v>-0.42130000000000001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7">
        <v>4560596.47</v>
      </c>
      <c r="C231" s="44">
        <v>4796746.71</v>
      </c>
      <c r="D231" s="44">
        <v>12856627.280000001</v>
      </c>
      <c r="E231" s="44">
        <v>8792026.7300000004</v>
      </c>
      <c r="F231" s="44">
        <v>4064600.5500000007</v>
      </c>
      <c r="G231" s="21">
        <v>0.46229999999999993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7">
        <v>1319074</v>
      </c>
      <c r="C232" s="44">
        <v>1398080.5</v>
      </c>
      <c r="D232" s="44">
        <v>4032383</v>
      </c>
      <c r="E232" s="44">
        <v>3933856.5</v>
      </c>
      <c r="F232" s="44">
        <v>98526.5</v>
      </c>
      <c r="G232" s="21">
        <v>2.4999999999999911E-2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7">
        <v>1920</v>
      </c>
      <c r="C233" s="44">
        <v>2060</v>
      </c>
      <c r="D233" s="44">
        <v>6580</v>
      </c>
      <c r="E233" s="44">
        <v>6880</v>
      </c>
      <c r="F233" s="44">
        <v>-300</v>
      </c>
      <c r="G233" s="21">
        <v>-4.3599999999999972E-2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7">
        <v>968712</v>
      </c>
      <c r="C234" s="44">
        <v>1036028</v>
      </c>
      <c r="D234" s="44">
        <v>2970136</v>
      </c>
      <c r="E234" s="44">
        <v>2901316</v>
      </c>
      <c r="F234" s="44">
        <v>68820</v>
      </c>
      <c r="G234" s="21">
        <v>2.3700000000000054E-2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7">
        <v>1663286.77</v>
      </c>
      <c r="C235" s="44">
        <v>1763812.86</v>
      </c>
      <c r="D235" s="44">
        <v>8599851.209999999</v>
      </c>
      <c r="E235" s="44">
        <v>8271755.5199999996</v>
      </c>
      <c r="F235" s="44">
        <v>328095.68999999948</v>
      </c>
      <c r="G235" s="21">
        <v>3.9700000000000069E-2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7">
        <v>264</v>
      </c>
      <c r="C236" s="44">
        <v>192</v>
      </c>
      <c r="D236" s="44">
        <v>624</v>
      </c>
      <c r="E236" s="44">
        <v>576</v>
      </c>
      <c r="F236" s="44">
        <v>48</v>
      </c>
      <c r="G236" s="21">
        <v>8.329999999999993E-2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7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7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7">
        <v>46716</v>
      </c>
      <c r="C239" s="44">
        <v>45075</v>
      </c>
      <c r="D239" s="44">
        <v>113237</v>
      </c>
      <c r="E239" s="44">
        <v>113171</v>
      </c>
      <c r="F239" s="44">
        <v>66</v>
      </c>
      <c r="G239" s="21">
        <v>5.9999999999993392E-4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7">
        <v>16785.240000000002</v>
      </c>
      <c r="C240" s="44">
        <v>645343.07999999996</v>
      </c>
      <c r="D240" s="44">
        <v>44414.460000000006</v>
      </c>
      <c r="E240" s="44">
        <v>687553.41999999993</v>
      </c>
      <c r="F240" s="44">
        <v>-643138.96</v>
      </c>
      <c r="G240" s="21">
        <v>-0.93540000000000001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7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7">
        <v>32937</v>
      </c>
      <c r="C242" s="44">
        <v>31069</v>
      </c>
      <c r="D242" s="44">
        <v>98619.5</v>
      </c>
      <c r="E242" s="44">
        <v>93376.5</v>
      </c>
      <c r="F242" s="44">
        <v>5243</v>
      </c>
      <c r="G242" s="21">
        <v>5.6100000000000039E-2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7">
        <v>20328</v>
      </c>
      <c r="C243" s="44">
        <v>18732</v>
      </c>
      <c r="D243" s="44">
        <v>65142</v>
      </c>
      <c r="E243" s="44">
        <v>61410</v>
      </c>
      <c r="F243" s="44">
        <v>3732</v>
      </c>
      <c r="G243" s="21">
        <v>6.0799999999999965E-2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7">
        <v>50080</v>
      </c>
      <c r="C244" s="44">
        <v>50180</v>
      </c>
      <c r="D244" s="44">
        <v>151300</v>
      </c>
      <c r="E244" s="44">
        <v>150760</v>
      </c>
      <c r="F244" s="44">
        <v>540</v>
      </c>
      <c r="G244" s="21">
        <v>3.6000000000000476E-3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7">
        <v>1075</v>
      </c>
      <c r="C245" s="44">
        <v>1150</v>
      </c>
      <c r="D245" s="44">
        <v>3575</v>
      </c>
      <c r="E245" s="44">
        <v>3475</v>
      </c>
      <c r="F245" s="44">
        <v>100</v>
      </c>
      <c r="G245" s="21">
        <v>2.8799999999999937E-2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7">
        <v>6150</v>
      </c>
      <c r="C246" s="44">
        <v>6075</v>
      </c>
      <c r="D246" s="44">
        <v>18425</v>
      </c>
      <c r="E246" s="44">
        <v>18175</v>
      </c>
      <c r="F246" s="44">
        <v>250</v>
      </c>
      <c r="G246" s="21">
        <v>1.3800000000000034E-2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7">
        <v>43131.12</v>
      </c>
      <c r="C247" s="44">
        <v>41259.24</v>
      </c>
      <c r="D247" s="44">
        <v>134505.72</v>
      </c>
      <c r="E247" s="44">
        <v>128552.84</v>
      </c>
      <c r="F247" s="44">
        <v>5952.8800000000047</v>
      </c>
      <c r="G247" s="21">
        <v>4.6300000000000008E-2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7">
        <v>535631.88</v>
      </c>
      <c r="C248" s="44">
        <v>295944.26</v>
      </c>
      <c r="D248" s="44">
        <v>1167497.78</v>
      </c>
      <c r="E248" s="44">
        <v>851537.66</v>
      </c>
      <c r="F248" s="44">
        <v>315960.12</v>
      </c>
      <c r="G248" s="21">
        <v>0.371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5" t="s">
        <v>290</v>
      </c>
      <c r="B249" s="117">
        <v>528</v>
      </c>
      <c r="C249" s="44">
        <v>456</v>
      </c>
      <c r="D249" s="44">
        <v>1488</v>
      </c>
      <c r="E249" s="44">
        <v>1296</v>
      </c>
      <c r="F249" s="44">
        <v>192</v>
      </c>
      <c r="G249" s="21">
        <v>0.1480999999999999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20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20">
        <v>591349.37</v>
      </c>
      <c r="C251" s="46">
        <v>73596.7</v>
      </c>
      <c r="D251" s="46">
        <v>1484695.29</v>
      </c>
      <c r="E251" s="46">
        <v>338764.93</v>
      </c>
      <c r="F251" s="46">
        <v>1145930.3600000001</v>
      </c>
      <c r="G251" s="34">
        <v>3.3826999999999998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20">
        <v>3168</v>
      </c>
      <c r="C252" s="46">
        <v>3096</v>
      </c>
      <c r="D252" s="46">
        <v>9600</v>
      </c>
      <c r="E252" s="46">
        <v>8280</v>
      </c>
      <c r="F252" s="46">
        <v>1320</v>
      </c>
      <c r="G252" s="34">
        <v>0.15939999999999999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6" t="s">
        <v>330</v>
      </c>
      <c r="B253" s="118">
        <v>456</v>
      </c>
      <c r="C253" s="41">
        <v>192</v>
      </c>
      <c r="D253" s="25">
        <v>1176</v>
      </c>
      <c r="E253" s="41">
        <v>4728</v>
      </c>
      <c r="F253" s="41">
        <v>-3552</v>
      </c>
      <c r="G253" s="22">
        <v>-0.75129999999999997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10068223.639999999</v>
      </c>
      <c r="C254" s="20">
        <v>11036876.689999999</v>
      </c>
      <c r="D254" s="20">
        <v>33160349.780000001</v>
      </c>
      <c r="E254" s="20">
        <v>28787576.280000001</v>
      </c>
      <c r="F254" s="20">
        <v>4372773.5000000009</v>
      </c>
      <c r="G254" s="21">
        <v>0.15189999999999992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7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3" t="s">
        <v>80</v>
      </c>
      <c r="B256" s="117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58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7">
        <v>718717.84</v>
      </c>
      <c r="C258" s="24">
        <v>711144.7</v>
      </c>
      <c r="D258" s="41">
        <v>2428663.21</v>
      </c>
      <c r="E258" s="41">
        <v>2130070.3119999999</v>
      </c>
      <c r="F258" s="41">
        <v>298592.89800000004</v>
      </c>
      <c r="G258" s="22">
        <v>0.1402000000000001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718717.84</v>
      </c>
      <c r="C259" s="20">
        <v>711144.7</v>
      </c>
      <c r="D259" s="20">
        <v>2428663.21</v>
      </c>
      <c r="E259" s="20">
        <v>2130070.3119999999</v>
      </c>
      <c r="F259" s="20">
        <v>298592.89800000004</v>
      </c>
      <c r="G259" s="21">
        <v>0.1402000000000001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7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3" t="s">
        <v>82</v>
      </c>
      <c r="B261" s="117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442774.27</v>
      </c>
      <c r="C262" s="20">
        <v>465777.02</v>
      </c>
      <c r="D262" s="20">
        <v>20196971.010000002</v>
      </c>
      <c r="E262" s="20">
        <v>17471057.809999999</v>
      </c>
      <c r="F262" s="20">
        <v>2725913.200000003</v>
      </c>
      <c r="G262" s="21">
        <v>0.15599999999999992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7">
        <v>4259.1099999999997</v>
      </c>
      <c r="C263" s="44">
        <v>2603.02</v>
      </c>
      <c r="D263" s="44">
        <v>599262.86</v>
      </c>
      <c r="E263" s="44">
        <v>588810.26</v>
      </c>
      <c r="F263" s="44">
        <v>10452.599999999977</v>
      </c>
      <c r="G263" s="21">
        <v>1.7800000000000038E-2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7">
        <v>4259.1899999999996</v>
      </c>
      <c r="C264" s="44">
        <v>2603.0300000000002</v>
      </c>
      <c r="D264" s="44">
        <v>599263.6</v>
      </c>
      <c r="E264" s="44">
        <v>588810.27</v>
      </c>
      <c r="F264" s="44">
        <v>10453.329999999958</v>
      </c>
      <c r="G264" s="21">
        <v>1.7800000000000038E-2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7">
        <v>8518.35</v>
      </c>
      <c r="C265" s="44">
        <v>5206.05</v>
      </c>
      <c r="D265" s="44">
        <v>1198527.48</v>
      </c>
      <c r="E265" s="44">
        <v>1177620.53</v>
      </c>
      <c r="F265" s="44">
        <v>20906.949999999953</v>
      </c>
      <c r="G265" s="21">
        <v>1.7800000000000038E-2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7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7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7">
        <v>0</v>
      </c>
      <c r="C268" s="44">
        <v>0</v>
      </c>
      <c r="D268" s="44">
        <v>0</v>
      </c>
      <c r="E268" s="44">
        <v>0</v>
      </c>
      <c r="F268" s="44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8">
        <v>381.79</v>
      </c>
      <c r="C269" s="41">
        <v>56.74</v>
      </c>
      <c r="D269" s="41">
        <v>54397.89</v>
      </c>
      <c r="E269" s="41">
        <v>58670.07</v>
      </c>
      <c r="F269" s="41">
        <v>-4272.18</v>
      </c>
      <c r="G269" s="22">
        <v>-7.2799999999999976E-2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460192.70999999996</v>
      </c>
      <c r="C270" s="20">
        <v>476245.86000000004</v>
      </c>
      <c r="D270" s="20">
        <v>22648422.840000004</v>
      </c>
      <c r="E270" s="20">
        <v>19884968.940000001</v>
      </c>
      <c r="F270" s="20">
        <v>2763453.9000000027</v>
      </c>
      <c r="G270" s="21">
        <v>0.13900000000000001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7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3" t="s">
        <v>88</v>
      </c>
      <c r="B272" s="117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4230533.16</v>
      </c>
      <c r="C273" s="20">
        <v>5409715.1200000001</v>
      </c>
      <c r="D273" s="20">
        <v>15757113.59</v>
      </c>
      <c r="E273" s="20">
        <v>14929025.080000002</v>
      </c>
      <c r="F273" s="20">
        <v>828088.50999999791</v>
      </c>
      <c r="G273" s="21">
        <v>5.5500000000000105E-2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7">
        <v>27825</v>
      </c>
      <c r="C274" s="44">
        <v>29400</v>
      </c>
      <c r="D274" s="44">
        <v>86400</v>
      </c>
      <c r="E274" s="44">
        <v>85125</v>
      </c>
      <c r="F274" s="44">
        <v>1275</v>
      </c>
      <c r="G274" s="21">
        <v>1.4999999999999902E-2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7">
        <v>212000</v>
      </c>
      <c r="C275" s="44">
        <v>220900</v>
      </c>
      <c r="D275" s="44">
        <v>618825</v>
      </c>
      <c r="E275" s="44">
        <v>625200</v>
      </c>
      <c r="F275" s="44">
        <v>-6375</v>
      </c>
      <c r="G275" s="21">
        <v>-1.0199999999999987E-2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8">
        <v>502295.5</v>
      </c>
      <c r="C276" s="41">
        <v>494199.85</v>
      </c>
      <c r="D276" s="41">
        <v>1460690.75</v>
      </c>
      <c r="E276" s="41">
        <v>1399305.51</v>
      </c>
      <c r="F276" s="41">
        <v>61385.239999999991</v>
      </c>
      <c r="G276" s="22">
        <v>4.390000000000005E-2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4972653.66</v>
      </c>
      <c r="C277" s="20">
        <v>6154214.9699999997</v>
      </c>
      <c r="D277" s="20">
        <v>17923029.34</v>
      </c>
      <c r="E277" s="20">
        <v>17038655.590000004</v>
      </c>
      <c r="F277" s="20">
        <v>884373.7499999979</v>
      </c>
      <c r="G277" s="21">
        <v>5.1900000000000057E-2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3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128" t="s">
        <v>44</v>
      </c>
      <c r="B280" s="118">
        <v>0</v>
      </c>
      <c r="C280" s="41">
        <v>0</v>
      </c>
      <c r="D280" s="41">
        <v>0</v>
      </c>
      <c r="E280" s="41">
        <v>0</v>
      </c>
      <c r="F280" s="41">
        <v>0</v>
      </c>
      <c r="G280" s="22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7">
        <v>0</v>
      </c>
      <c r="C281" s="11">
        <v>0</v>
      </c>
      <c r="D281" s="11">
        <v>0</v>
      </c>
      <c r="E281" s="11">
        <v>0</v>
      </c>
      <c r="F281" s="11">
        <v>0</v>
      </c>
      <c r="G281" s="21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7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7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7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7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7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336</v>
      </c>
      <c r="B287" s="117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328</v>
      </c>
      <c r="B288" s="117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22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22" t="s">
        <v>307</v>
      </c>
      <c r="C290" s="7" t="s">
        <v>341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3">
        <v>2012</v>
      </c>
      <c r="C291" s="19">
        <v>2011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7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3" t="s">
        <v>91</v>
      </c>
      <c r="B293" s="117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7">
        <v>2614635.56</v>
      </c>
      <c r="C294" s="24">
        <v>2624905.17</v>
      </c>
      <c r="D294" s="24">
        <v>8313697.1999999993</v>
      </c>
      <c r="E294" s="24">
        <v>8037378.8399999999</v>
      </c>
      <c r="F294" s="24">
        <v>276318.3599999994</v>
      </c>
      <c r="G294" s="22">
        <v>3.4399999999999986E-2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2614635.56</v>
      </c>
      <c r="C295" s="20">
        <v>2624905.17</v>
      </c>
      <c r="D295" s="20">
        <v>8313697.1999999993</v>
      </c>
      <c r="E295" s="20">
        <v>8037378.8399999999</v>
      </c>
      <c r="F295" s="32">
        <v>276318.3599999994</v>
      </c>
      <c r="G295" s="21">
        <v>3.4399999999999986E-2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3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7">
        <v>80880</v>
      </c>
      <c r="C298" s="24">
        <v>64852.5</v>
      </c>
      <c r="D298" s="24">
        <v>282795</v>
      </c>
      <c r="E298" s="24">
        <v>219833.5</v>
      </c>
      <c r="F298" s="24">
        <v>62961.5</v>
      </c>
      <c r="G298" s="22">
        <v>0.28639999999999999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80880</v>
      </c>
      <c r="C299" s="20">
        <v>64852.5</v>
      </c>
      <c r="D299" s="20">
        <v>282795</v>
      </c>
      <c r="E299" s="20">
        <v>219833.5</v>
      </c>
      <c r="F299" s="32">
        <v>62961.5</v>
      </c>
      <c r="G299" s="21">
        <v>0.28639999999999999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7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3" t="s">
        <v>93</v>
      </c>
      <c r="B301" s="117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7">
        <v>0</v>
      </c>
      <c r="C302" s="24">
        <v>2376339.5099999998</v>
      </c>
      <c r="D302" s="24">
        <v>1504680.97</v>
      </c>
      <c r="E302" s="24">
        <v>2376339.5099999998</v>
      </c>
      <c r="F302" s="24">
        <v>-871658.5399999998</v>
      </c>
      <c r="G302" s="22">
        <v>-0.36680000000000001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2376339.5099999998</v>
      </c>
      <c r="D303" s="20">
        <v>1504680.97</v>
      </c>
      <c r="E303" s="20">
        <v>2376339.5099999998</v>
      </c>
      <c r="F303" s="32">
        <v>-871658.5399999998</v>
      </c>
      <c r="G303" s="21">
        <v>-0.36680000000000001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7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3" t="s">
        <v>95</v>
      </c>
      <c r="B305" s="117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7">
        <v>41266.15</v>
      </c>
      <c r="C306" s="24">
        <v>2624.41</v>
      </c>
      <c r="D306" s="24">
        <v>2410100.4699999997</v>
      </c>
      <c r="E306" s="24">
        <v>2052287.92</v>
      </c>
      <c r="F306" s="24">
        <v>357812.54999999981</v>
      </c>
      <c r="G306" s="22">
        <v>0.1742999999999999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41266.15</v>
      </c>
      <c r="C307" s="20">
        <v>2624.41</v>
      </c>
      <c r="D307" s="20">
        <v>2410100.4699999997</v>
      </c>
      <c r="E307" s="20">
        <v>2052287.92</v>
      </c>
      <c r="F307" s="32">
        <v>357812.54999999981</v>
      </c>
      <c r="G307" s="21">
        <v>0.1742999999999999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7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3" t="s">
        <v>97</v>
      </c>
      <c r="B309" s="117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9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8">
        <v>627575.49</v>
      </c>
      <c r="C311" s="41">
        <v>670310.69999999995</v>
      </c>
      <c r="D311" s="41">
        <v>2016260.4200000002</v>
      </c>
      <c r="E311" s="41">
        <v>2029483.71</v>
      </c>
      <c r="F311" s="46">
        <v>-13223.289999999804</v>
      </c>
      <c r="G311" s="22">
        <v>-6.4999999999999503E-3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627575.49</v>
      </c>
      <c r="C312" s="20">
        <v>670310.69999999995</v>
      </c>
      <c r="D312" s="20">
        <v>2016260.4200000002</v>
      </c>
      <c r="E312" s="20">
        <v>2029483.71</v>
      </c>
      <c r="F312" s="32">
        <v>-13223.289999999804</v>
      </c>
      <c r="G312" s="21">
        <v>-6.4999999999999503E-3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3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7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7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3" t="s">
        <v>101</v>
      </c>
      <c r="B318" s="117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9">
        <v>0</v>
      </c>
      <c r="C319" s="33">
        <v>83.98</v>
      </c>
      <c r="D319" s="33">
        <v>2</v>
      </c>
      <c r="E319" s="33">
        <v>148.94999999999999</v>
      </c>
      <c r="F319" s="33">
        <v>-146.94999999999999</v>
      </c>
      <c r="G319" s="34">
        <v>-0.98660000000000003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21">
        <v>51042.27</v>
      </c>
      <c r="C320" s="45">
        <v>53526.37</v>
      </c>
      <c r="D320" s="44">
        <v>176750.65</v>
      </c>
      <c r="E320" s="44">
        <v>164926.35999999999</v>
      </c>
      <c r="F320" s="44">
        <v>11824.290000000008</v>
      </c>
      <c r="G320" s="21">
        <v>7.1700000000000097E-2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30">
        <v>204169.07</v>
      </c>
      <c r="C321" s="47">
        <v>213769.28</v>
      </c>
      <c r="D321" s="41">
        <v>706994.75</v>
      </c>
      <c r="E321" s="41">
        <v>659108.94000000006</v>
      </c>
      <c r="F321" s="41">
        <v>47885.809999999939</v>
      </c>
      <c r="G321" s="22">
        <v>7.2699999999999987E-2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255211.34</v>
      </c>
      <c r="C322" s="20">
        <v>267379.63</v>
      </c>
      <c r="D322" s="20">
        <v>883747.4</v>
      </c>
      <c r="E322" s="20">
        <v>824184.25</v>
      </c>
      <c r="F322" s="32">
        <v>59563.150000000023</v>
      </c>
      <c r="G322" s="21">
        <v>7.2300000000000031E-2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7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3" t="s">
        <v>102</v>
      </c>
      <c r="B324" s="117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7">
        <v>13444125.719999999</v>
      </c>
      <c r="C325" s="24">
        <v>13402023.289999999</v>
      </c>
      <c r="D325" s="24">
        <v>39172963.200000003</v>
      </c>
      <c r="E325" s="24">
        <v>40980232.630000003</v>
      </c>
      <c r="F325" s="24">
        <v>-1807269.4299999997</v>
      </c>
      <c r="G325" s="22">
        <v>-4.4100000000000028E-2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13444125.719999999</v>
      </c>
      <c r="C326" s="20">
        <v>13402023.289999999</v>
      </c>
      <c r="D326" s="20">
        <v>39172963.200000003</v>
      </c>
      <c r="E326" s="20">
        <v>40980232.630000003</v>
      </c>
      <c r="F326" s="32">
        <v>-1807269.4299999997</v>
      </c>
      <c r="G326" s="21">
        <v>-4.4100000000000028E-2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3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9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21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30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3" t="s">
        <v>104</v>
      </c>
      <c r="B334" s="117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7">
        <v>1100</v>
      </c>
      <c r="C335" s="24">
        <v>0</v>
      </c>
      <c r="D335" s="24">
        <v>2350</v>
      </c>
      <c r="E335" s="24">
        <v>2000</v>
      </c>
      <c r="F335" s="24">
        <v>350</v>
      </c>
      <c r="G335" s="22">
        <v>0.17500000000000004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1100</v>
      </c>
      <c r="C336" s="20">
        <v>0</v>
      </c>
      <c r="D336" s="20">
        <v>2350</v>
      </c>
      <c r="E336" s="20">
        <v>2000</v>
      </c>
      <c r="F336" s="32">
        <v>350</v>
      </c>
      <c r="G336" s="21">
        <v>0.17500000000000004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7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3" t="s">
        <v>106</v>
      </c>
      <c r="B338" s="117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7">
        <v>74027.219999999972</v>
      </c>
      <c r="C339" s="24">
        <v>77802.38</v>
      </c>
      <c r="D339" s="24">
        <v>213514.74</v>
      </c>
      <c r="E339" s="24">
        <v>240011.05</v>
      </c>
      <c r="F339" s="24">
        <v>-26496.309999999998</v>
      </c>
      <c r="G339" s="22">
        <v>-0.11040000000000005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74027.219999999972</v>
      </c>
      <c r="C340" s="20">
        <v>77802.38</v>
      </c>
      <c r="D340" s="20">
        <v>213514.74</v>
      </c>
      <c r="E340" s="20">
        <v>240011.05</v>
      </c>
      <c r="F340" s="32">
        <v>-26496.309999999998</v>
      </c>
      <c r="G340" s="21">
        <v>-0.11040000000000005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3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7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7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3" t="s">
        <v>234</v>
      </c>
      <c r="B346" s="117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7">
        <v>16.96</v>
      </c>
      <c r="C347" s="24">
        <v>5.4</v>
      </c>
      <c r="D347" s="24">
        <v>115.09</v>
      </c>
      <c r="E347" s="24">
        <v>201.1</v>
      </c>
      <c r="F347" s="24">
        <v>-86.009999999999991</v>
      </c>
      <c r="G347" s="22">
        <v>-0.42769999999999997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16.96</v>
      </c>
      <c r="C348" s="20">
        <v>5.4</v>
      </c>
      <c r="D348" s="20">
        <v>115.09</v>
      </c>
      <c r="E348" s="20">
        <v>201.1</v>
      </c>
      <c r="F348" s="32">
        <v>-86.009999999999991</v>
      </c>
      <c r="G348" s="21">
        <v>-0.42769999999999997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7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3" t="s">
        <v>110</v>
      </c>
      <c r="B350" s="117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9">
        <v>246199.32</v>
      </c>
      <c r="C351" s="33">
        <v>214498.24</v>
      </c>
      <c r="D351" s="33">
        <v>738597.96</v>
      </c>
      <c r="E351" s="33">
        <v>643494.72</v>
      </c>
      <c r="F351" s="33">
        <v>95103.239999999991</v>
      </c>
      <c r="G351" s="34">
        <v>0.14779999999999993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21">
        <v>0</v>
      </c>
      <c r="C352" s="45">
        <v>0</v>
      </c>
      <c r="D352" s="44">
        <v>0</v>
      </c>
      <c r="E352" s="44">
        <v>0</v>
      </c>
      <c r="F352" s="44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21">
        <v>0</v>
      </c>
      <c r="C353" s="45">
        <v>0</v>
      </c>
      <c r="D353" s="44">
        <v>0</v>
      </c>
      <c r="E353" s="44">
        <v>0</v>
      </c>
      <c r="F353" s="44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30">
        <v>0</v>
      </c>
      <c r="C354" s="47">
        <v>0</v>
      </c>
      <c r="D354" s="41">
        <v>0</v>
      </c>
      <c r="E354" s="41">
        <v>0</v>
      </c>
      <c r="F354" s="41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246199.32</v>
      </c>
      <c r="C355" s="20">
        <v>214498.24</v>
      </c>
      <c r="D355" s="20">
        <v>738597.96</v>
      </c>
      <c r="E355" s="20">
        <v>643494.72</v>
      </c>
      <c r="F355" s="32">
        <v>95103.239999999991</v>
      </c>
      <c r="G355" s="21">
        <v>0.14779999999999993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3" t="s">
        <v>213</v>
      </c>
      <c r="B357" s="117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31">
        <v>1558.06</v>
      </c>
      <c r="C358" s="132">
        <v>0</v>
      </c>
      <c r="D358" s="60">
        <v>1558.06</v>
      </c>
      <c r="E358" s="60">
        <v>989.21</v>
      </c>
      <c r="F358" s="60">
        <v>568.84999999999991</v>
      </c>
      <c r="G358" s="61">
        <v>0.57509999999999994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1558.06</v>
      </c>
      <c r="C359" s="20">
        <v>0</v>
      </c>
      <c r="D359" s="20">
        <v>1558.06</v>
      </c>
      <c r="E359" s="20">
        <v>989.21</v>
      </c>
      <c r="F359" s="33">
        <v>568.84999999999991</v>
      </c>
      <c r="G359" s="21">
        <v>0.57509999999999994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7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3" t="s">
        <v>292</v>
      </c>
      <c r="B361" s="117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133" t="s">
        <v>293</v>
      </c>
      <c r="B362" s="129">
        <v>362138.02</v>
      </c>
      <c r="C362" s="33">
        <v>357462.96</v>
      </c>
      <c r="D362" s="33">
        <v>1109034.76</v>
      </c>
      <c r="E362" s="33">
        <v>1057974.29</v>
      </c>
      <c r="F362" s="33">
        <v>51060.469999999972</v>
      </c>
      <c r="G362" s="21">
        <v>4.830000000000001E-2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133" t="s">
        <v>294</v>
      </c>
      <c r="B363" s="130">
        <v>7390.58</v>
      </c>
      <c r="C363" s="47">
        <v>7295.17</v>
      </c>
      <c r="D363" s="41">
        <v>22633.379999999997</v>
      </c>
      <c r="E363" s="41">
        <v>21591.33</v>
      </c>
      <c r="F363" s="41">
        <v>1042.0499999999956</v>
      </c>
      <c r="G363" s="22">
        <v>4.830000000000001E-2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369528.60000000003</v>
      </c>
      <c r="C364" s="20">
        <v>364758.13</v>
      </c>
      <c r="D364" s="20">
        <v>1131668.1399999999</v>
      </c>
      <c r="E364" s="20">
        <v>1079565.6200000001</v>
      </c>
      <c r="F364" s="20">
        <v>52102.519999999968</v>
      </c>
      <c r="G364" s="21">
        <v>4.830000000000001E-2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7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7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7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7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336</v>
      </c>
      <c r="B369" s="117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328</v>
      </c>
      <c r="B370" s="117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34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22" t="s">
        <v>307</v>
      </c>
      <c r="C372" s="7" t="s">
        <v>341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35">
        <v>2012</v>
      </c>
      <c r="C373" s="42">
        <v>2011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7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5794.78</v>
      </c>
      <c r="C375" s="20">
        <v>6152.71</v>
      </c>
      <c r="D375" s="20">
        <v>18399.93</v>
      </c>
      <c r="E375" s="20">
        <v>19579.45</v>
      </c>
      <c r="F375" s="20">
        <v>-1179.5200000000004</v>
      </c>
      <c r="G375" s="21">
        <v>-6.0200000000000031E-2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7">
        <v>88445.57</v>
      </c>
      <c r="C376" s="44">
        <v>98591.62000000001</v>
      </c>
      <c r="D376" s="44">
        <v>268757.76000000001</v>
      </c>
      <c r="E376" s="44">
        <v>280854.83</v>
      </c>
      <c r="F376" s="44">
        <v>-12097.070000000007</v>
      </c>
      <c r="G376" s="21">
        <v>-4.3100000000000027E-2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7">
        <v>420.01</v>
      </c>
      <c r="C377" s="44">
        <v>216.31</v>
      </c>
      <c r="D377" s="44">
        <v>1550.06</v>
      </c>
      <c r="E377" s="44">
        <v>1181.46</v>
      </c>
      <c r="F377" s="44">
        <v>368.59999999999991</v>
      </c>
      <c r="G377" s="21">
        <v>0.31200000000000006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7">
        <v>46258.54</v>
      </c>
      <c r="C378" s="44">
        <v>42606.63</v>
      </c>
      <c r="D378" s="44">
        <v>173691.32</v>
      </c>
      <c r="E378" s="44">
        <v>128918.32</v>
      </c>
      <c r="F378" s="44">
        <v>44773</v>
      </c>
      <c r="G378" s="21">
        <v>0.34729999999999994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7">
        <v>58995.01</v>
      </c>
      <c r="C379" s="44">
        <v>60234.47</v>
      </c>
      <c r="D379" s="44">
        <v>175636.19</v>
      </c>
      <c r="E379" s="44">
        <v>173503.35999999999</v>
      </c>
      <c r="F379" s="44">
        <v>2132.8300000000163</v>
      </c>
      <c r="G379" s="21">
        <v>1.2299999999999978E-2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7">
        <v>11567.710000000001</v>
      </c>
      <c r="C380" s="44">
        <v>13071.17</v>
      </c>
      <c r="D380" s="44">
        <v>35684.42</v>
      </c>
      <c r="E380" s="44">
        <v>31643.690000000002</v>
      </c>
      <c r="F380" s="44">
        <v>4040.7299999999959</v>
      </c>
      <c r="G380" s="21">
        <v>0.12769999999999992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7">
        <v>29700.369999999995</v>
      </c>
      <c r="C381" s="44">
        <v>29597.33</v>
      </c>
      <c r="D381" s="44">
        <v>89765.579999999987</v>
      </c>
      <c r="E381" s="44">
        <v>85934.42</v>
      </c>
      <c r="F381" s="44">
        <v>3831.1599999999889</v>
      </c>
      <c r="G381" s="21">
        <v>4.4599999999999973E-2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7">
        <v>142125.37</v>
      </c>
      <c r="C382" s="44">
        <v>141282.44</v>
      </c>
      <c r="D382" s="44">
        <v>435609.29000000004</v>
      </c>
      <c r="E382" s="44">
        <v>425826.76000000007</v>
      </c>
      <c r="F382" s="44">
        <v>9782.5299999999697</v>
      </c>
      <c r="G382" s="21">
        <v>2.2999999999999909E-2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7">
        <v>93099.92</v>
      </c>
      <c r="C383" s="44">
        <v>83556.17</v>
      </c>
      <c r="D383" s="44">
        <v>282181.57</v>
      </c>
      <c r="E383" s="44">
        <v>278408.08</v>
      </c>
      <c r="F383" s="44">
        <v>3773.4899999999907</v>
      </c>
      <c r="G383" s="21">
        <v>1.3600000000000056E-2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7">
        <v>577355.55000000005</v>
      </c>
      <c r="C384" s="44">
        <v>525076.24</v>
      </c>
      <c r="D384" s="44">
        <v>1708764.62</v>
      </c>
      <c r="E384" s="44">
        <v>1583609.84</v>
      </c>
      <c r="F384" s="44">
        <v>125154.78000000003</v>
      </c>
      <c r="G384" s="21">
        <v>7.8999999999999959E-2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7">
        <v>16955.59</v>
      </c>
      <c r="C385" s="44">
        <v>15199.51</v>
      </c>
      <c r="D385" s="44">
        <v>51381.66</v>
      </c>
      <c r="E385" s="44">
        <v>46161.82</v>
      </c>
      <c r="F385" s="44">
        <v>5219.8400000000038</v>
      </c>
      <c r="G385" s="21">
        <v>0.11309999999999998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7">
        <v>157356.62</v>
      </c>
      <c r="C386" s="44">
        <v>183261.33</v>
      </c>
      <c r="D386" s="44">
        <v>505461.36</v>
      </c>
      <c r="E386" s="44">
        <v>485177.42000000004</v>
      </c>
      <c r="F386" s="44">
        <v>20283.939999999944</v>
      </c>
      <c r="G386" s="21">
        <v>4.1800000000000059E-2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7">
        <v>34814.269999999997</v>
      </c>
      <c r="C387" s="44">
        <v>37070.39</v>
      </c>
      <c r="D387" s="44">
        <v>108489.88</v>
      </c>
      <c r="E387" s="44">
        <v>117332.02</v>
      </c>
      <c r="F387" s="44">
        <v>-8842.14</v>
      </c>
      <c r="G387" s="21">
        <v>-7.5400000000000023E-2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7">
        <v>32328.82</v>
      </c>
      <c r="C388" s="44">
        <v>41756.04</v>
      </c>
      <c r="D388" s="44">
        <v>161227.29999999999</v>
      </c>
      <c r="E388" s="44">
        <v>110035.48000000001</v>
      </c>
      <c r="F388" s="44">
        <v>51191.819999999978</v>
      </c>
      <c r="G388" s="21">
        <v>0.46520000000000006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7">
        <v>11707.9</v>
      </c>
      <c r="C389" s="44">
        <v>9896.91</v>
      </c>
      <c r="D389" s="44">
        <v>32850.019999999997</v>
      </c>
      <c r="E389" s="44">
        <v>28388.99</v>
      </c>
      <c r="F389" s="44">
        <v>4461.0299999999952</v>
      </c>
      <c r="G389" s="21">
        <v>0.15710000000000002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7">
        <v>340478.01</v>
      </c>
      <c r="C390" s="44">
        <v>331947.57</v>
      </c>
      <c r="D390" s="44">
        <v>965654.32</v>
      </c>
      <c r="E390" s="44">
        <v>886340.46</v>
      </c>
      <c r="F390" s="44">
        <v>79313.859999999986</v>
      </c>
      <c r="G390" s="21">
        <v>8.9499999999999913E-2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7">
        <v>416139.81</v>
      </c>
      <c r="C391" s="44">
        <v>405713.71</v>
      </c>
      <c r="D391" s="44">
        <v>1180244.2</v>
      </c>
      <c r="E391" s="44">
        <v>1083305.01</v>
      </c>
      <c r="F391" s="44">
        <v>96939.189999999944</v>
      </c>
      <c r="G391" s="21">
        <v>8.9499999999999913E-2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7">
        <v>425573.89</v>
      </c>
      <c r="C392" s="44">
        <v>422485.83999999997</v>
      </c>
      <c r="D392" s="44">
        <v>1250794.8500000001</v>
      </c>
      <c r="E392" s="44">
        <v>1201581.7799999998</v>
      </c>
      <c r="F392" s="44">
        <v>49213.070000000298</v>
      </c>
      <c r="G392" s="21">
        <v>4.0999999999999925E-2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7">
        <v>920.16</v>
      </c>
      <c r="C393" s="44">
        <v>427.29999999999995</v>
      </c>
      <c r="D393" s="44">
        <v>2447.9899999999998</v>
      </c>
      <c r="E393" s="44">
        <v>1393.19</v>
      </c>
      <c r="F393" s="44">
        <v>1054.7999999999997</v>
      </c>
      <c r="G393" s="21">
        <v>0.75710000000000011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7">
        <v>23660.52</v>
      </c>
      <c r="C394" s="44">
        <v>21693.08</v>
      </c>
      <c r="D394" s="44">
        <v>67343.5</v>
      </c>
      <c r="E394" s="44">
        <v>66729.210000000006</v>
      </c>
      <c r="F394" s="44">
        <v>614.2899999999936</v>
      </c>
      <c r="G394" s="21">
        <v>9.200000000000097E-3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7">
        <v>2267.1</v>
      </c>
      <c r="C395" s="44">
        <v>11167.54</v>
      </c>
      <c r="D395" s="44">
        <v>7013.65</v>
      </c>
      <c r="E395" s="44">
        <v>31437.31</v>
      </c>
      <c r="F395" s="44">
        <v>-24423.660000000003</v>
      </c>
      <c r="G395" s="21">
        <v>-0.77690000000000003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7">
        <v>255288.64000000004</v>
      </c>
      <c r="C396" s="44">
        <v>256854.94000000003</v>
      </c>
      <c r="D396" s="44">
        <v>787309.93</v>
      </c>
      <c r="E396" s="44">
        <v>780771.51</v>
      </c>
      <c r="F396" s="44">
        <v>6538.4200000000419</v>
      </c>
      <c r="G396" s="21">
        <v>8.3999999999999631E-3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7">
        <v>342051.43000000005</v>
      </c>
      <c r="C397" s="44">
        <v>342922.76</v>
      </c>
      <c r="D397" s="44">
        <v>1052210.53</v>
      </c>
      <c r="E397" s="44">
        <v>1044327.03</v>
      </c>
      <c r="F397" s="44">
        <v>7883.5</v>
      </c>
      <c r="G397" s="21">
        <v>7.5000000000000622E-3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7">
        <v>2583.11</v>
      </c>
      <c r="C398" s="44">
        <v>2413.36</v>
      </c>
      <c r="D398" s="44">
        <v>7713.4400000000005</v>
      </c>
      <c r="E398" s="44">
        <v>7629.0500000000011</v>
      </c>
      <c r="F398" s="44">
        <v>84.389999999999418</v>
      </c>
      <c r="G398" s="21">
        <v>1.110000000000011E-2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7">
        <v>70583.990000000005</v>
      </c>
      <c r="C399" s="44">
        <v>61449.5</v>
      </c>
      <c r="D399" s="44">
        <v>204310.13</v>
      </c>
      <c r="E399" s="44">
        <v>196008.87</v>
      </c>
      <c r="F399" s="44">
        <v>8301.2600000000093</v>
      </c>
      <c r="G399" s="21">
        <v>4.2399999999999993E-2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7">
        <v>118398.02</v>
      </c>
      <c r="C400" s="44">
        <v>121403.12999999999</v>
      </c>
      <c r="D400" s="44">
        <v>353875.62</v>
      </c>
      <c r="E400" s="44">
        <v>364546.5</v>
      </c>
      <c r="F400" s="44">
        <v>-10670.880000000005</v>
      </c>
      <c r="G400" s="21">
        <v>-2.9299999999999993E-2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7">
        <v>17893.740000000002</v>
      </c>
      <c r="C401" s="44">
        <v>6947.14</v>
      </c>
      <c r="D401" s="44">
        <v>35767.930000000008</v>
      </c>
      <c r="E401" s="44">
        <v>20221.59</v>
      </c>
      <c r="F401" s="44">
        <v>15546.340000000007</v>
      </c>
      <c r="G401" s="21">
        <v>0.76879999999999993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7">
        <v>23162.63</v>
      </c>
      <c r="C402" s="44">
        <v>23805.730000000003</v>
      </c>
      <c r="D402" s="44">
        <v>66440.150000000009</v>
      </c>
      <c r="E402" s="44">
        <v>62779.890000000007</v>
      </c>
      <c r="F402" s="44">
        <v>3660.260000000002</v>
      </c>
      <c r="G402" s="21">
        <v>5.8300000000000018E-2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7">
        <v>3655.93</v>
      </c>
      <c r="C403" s="44">
        <v>3756.81</v>
      </c>
      <c r="D403" s="44">
        <v>11119.11</v>
      </c>
      <c r="E403" s="44">
        <v>10288.789999999999</v>
      </c>
      <c r="F403" s="44">
        <v>830.32000000000153</v>
      </c>
      <c r="G403" s="21">
        <v>8.0699999999999994E-2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7">
        <v>34374.94</v>
      </c>
      <c r="C404" s="44">
        <v>32353.159999999996</v>
      </c>
      <c r="D404" s="44">
        <v>95847.84</v>
      </c>
      <c r="E404" s="44">
        <v>100393.07</v>
      </c>
      <c r="F404" s="44">
        <v>-4545.2300000000105</v>
      </c>
      <c r="G404" s="21">
        <v>-4.5300000000000007E-2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7">
        <v>92898.19</v>
      </c>
      <c r="C405" s="44">
        <v>90477.24</v>
      </c>
      <c r="D405" s="44">
        <v>290081.95</v>
      </c>
      <c r="E405" s="44">
        <v>286766.87</v>
      </c>
      <c r="F405" s="44">
        <v>3315.0800000000163</v>
      </c>
      <c r="G405" s="21">
        <v>1.1600000000000055E-2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7">
        <v>49064.05</v>
      </c>
      <c r="C406" s="44">
        <v>48070.29</v>
      </c>
      <c r="D406" s="44">
        <v>146088.29999999999</v>
      </c>
      <c r="E406" s="44">
        <v>141808.30000000002</v>
      </c>
      <c r="F406" s="44">
        <v>4279.9999999999709</v>
      </c>
      <c r="G406" s="21">
        <v>3.0200000000000005E-2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7">
        <v>843.9</v>
      </c>
      <c r="C407" s="44">
        <v>955.45</v>
      </c>
      <c r="D407" s="44">
        <v>3421.19</v>
      </c>
      <c r="E407" s="44">
        <v>3182.5699999999997</v>
      </c>
      <c r="F407" s="44">
        <v>238.62000000000035</v>
      </c>
      <c r="G407" s="21">
        <v>7.4999999999999956E-2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7">
        <v>104210.17</v>
      </c>
      <c r="C408" s="44">
        <v>88225.65</v>
      </c>
      <c r="D408" s="44">
        <v>273187.51</v>
      </c>
      <c r="E408" s="44">
        <v>264218.66000000003</v>
      </c>
      <c r="F408" s="44">
        <v>8968.8499999999767</v>
      </c>
      <c r="G408" s="21">
        <v>3.3900000000000041E-2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7">
        <v>3506.82</v>
      </c>
      <c r="C409" s="44">
        <v>2734.3199999999997</v>
      </c>
      <c r="D409" s="44">
        <v>9566.56</v>
      </c>
      <c r="E409" s="44">
        <v>6264.57</v>
      </c>
      <c r="F409" s="44">
        <v>3301.99</v>
      </c>
      <c r="G409" s="21">
        <v>0.5270999999999999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7">
        <v>11177.32</v>
      </c>
      <c r="C410" s="44">
        <v>14913.33</v>
      </c>
      <c r="D410" s="44">
        <v>50486.249999999993</v>
      </c>
      <c r="E410" s="44">
        <v>77386.100000000006</v>
      </c>
      <c r="F410" s="44">
        <v>-26899.850000000013</v>
      </c>
      <c r="G410" s="21">
        <v>-0.34760000000000002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7">
        <v>146240.63999999998</v>
      </c>
      <c r="C411" s="44">
        <v>150245.57</v>
      </c>
      <c r="D411" s="44">
        <v>460680.16000000003</v>
      </c>
      <c r="E411" s="44">
        <v>461500.83</v>
      </c>
      <c r="F411" s="44">
        <v>-820.6699999999837</v>
      </c>
      <c r="G411" s="21">
        <v>-1.8000000000000238E-3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7">
        <v>12792.36</v>
      </c>
      <c r="C412" s="44">
        <v>14363.76</v>
      </c>
      <c r="D412" s="44">
        <v>32475.599999999999</v>
      </c>
      <c r="E412" s="44">
        <v>32758.840000000004</v>
      </c>
      <c r="F412" s="44">
        <v>-283.24000000000524</v>
      </c>
      <c r="G412" s="21">
        <v>-8.600000000000052E-3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7">
        <v>35875.450000000004</v>
      </c>
      <c r="C413" s="44">
        <v>37086.009999999995</v>
      </c>
      <c r="D413" s="44">
        <v>110590.26000000001</v>
      </c>
      <c r="E413" s="44">
        <v>114021.07999999999</v>
      </c>
      <c r="F413" s="44">
        <v>-3430.8199999999779</v>
      </c>
      <c r="G413" s="21">
        <v>-3.0100000000000016E-2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7">
        <v>76101.81</v>
      </c>
      <c r="C414" s="44">
        <v>71166.349999999991</v>
      </c>
      <c r="D414" s="44">
        <v>218002.33</v>
      </c>
      <c r="E414" s="44">
        <v>209097.22999999998</v>
      </c>
      <c r="F414" s="44">
        <v>8905.1000000000058</v>
      </c>
      <c r="G414" s="21">
        <v>4.2599999999999971E-2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7">
        <v>29215.41</v>
      </c>
      <c r="C415" s="44">
        <v>27297.3</v>
      </c>
      <c r="D415" s="44">
        <v>86237.46</v>
      </c>
      <c r="E415" s="44">
        <v>79440.3</v>
      </c>
      <c r="F415" s="44">
        <v>6797.1600000000035</v>
      </c>
      <c r="G415" s="21">
        <v>8.5599999999999898E-2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7">
        <v>117460.97</v>
      </c>
      <c r="C416" s="44">
        <v>114253.04</v>
      </c>
      <c r="D416" s="44">
        <v>388713.25</v>
      </c>
      <c r="E416" s="44">
        <v>342370.42</v>
      </c>
      <c r="F416" s="44">
        <v>46342.830000000016</v>
      </c>
      <c r="G416" s="21">
        <v>0.13539999999999996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7">
        <v>80882.37</v>
      </c>
      <c r="C417" s="44">
        <v>22381.87</v>
      </c>
      <c r="D417" s="44">
        <v>256662.09</v>
      </c>
      <c r="E417" s="44">
        <v>79791.97</v>
      </c>
      <c r="F417" s="44">
        <v>176870.12</v>
      </c>
      <c r="G417" s="21">
        <v>2.2166000000000001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7">
        <v>10970.509999999998</v>
      </c>
      <c r="C418" s="44">
        <v>15287.640000000001</v>
      </c>
      <c r="D418" s="44">
        <v>34937.300000000003</v>
      </c>
      <c r="E418" s="44">
        <v>37621.949999999997</v>
      </c>
      <c r="F418" s="44">
        <v>-2684.6499999999942</v>
      </c>
      <c r="G418" s="21">
        <v>-7.1400000000000019E-2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7">
        <v>115724.09999999999</v>
      </c>
      <c r="C419" s="44">
        <v>121502.96999999999</v>
      </c>
      <c r="D419" s="44">
        <v>346886.26999999996</v>
      </c>
      <c r="E419" s="44">
        <v>339709.66</v>
      </c>
      <c r="F419" s="44">
        <v>7176.609999999986</v>
      </c>
      <c r="G419" s="21">
        <v>2.1099999999999897E-2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7">
        <v>28672.070000000003</v>
      </c>
      <c r="C420" s="44">
        <v>33382.550000000003</v>
      </c>
      <c r="D420" s="44">
        <v>88114.64</v>
      </c>
      <c r="E420" s="44">
        <v>87919.51</v>
      </c>
      <c r="F420" s="44">
        <v>195.13000000000466</v>
      </c>
      <c r="G420" s="21">
        <v>2.1999999999999797E-3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7">
        <v>2536.5500000000002</v>
      </c>
      <c r="C421" s="44">
        <v>1312.41</v>
      </c>
      <c r="D421" s="44">
        <v>5984.9</v>
      </c>
      <c r="E421" s="44">
        <v>6085.78</v>
      </c>
      <c r="F421" s="44">
        <v>-100.88000000000011</v>
      </c>
      <c r="G421" s="21">
        <v>-1.6599999999999948E-2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7">
        <v>195173.7</v>
      </c>
      <c r="C422" s="44">
        <v>210422.09999999998</v>
      </c>
      <c r="D422" s="44">
        <v>567801.87000000011</v>
      </c>
      <c r="E422" s="44">
        <v>436571.19</v>
      </c>
      <c r="F422" s="44">
        <v>131230.68000000011</v>
      </c>
      <c r="G422" s="21">
        <v>0.30059999999999998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7">
        <v>336108.28</v>
      </c>
      <c r="C423" s="44">
        <v>334232</v>
      </c>
      <c r="D423" s="44">
        <v>953766.19</v>
      </c>
      <c r="E423" s="44">
        <v>945826.39</v>
      </c>
      <c r="F423" s="44">
        <v>7939.7999999999302</v>
      </c>
      <c r="G423" s="21">
        <v>8.3999999999999631E-3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7">
        <v>47123.47</v>
      </c>
      <c r="C424" s="44">
        <v>41061.279999999999</v>
      </c>
      <c r="D424" s="44">
        <v>162389.48000000001</v>
      </c>
      <c r="E424" s="44">
        <v>125108.93</v>
      </c>
      <c r="F424" s="44">
        <v>37280.550000000017</v>
      </c>
      <c r="G424" s="21">
        <v>0.29800000000000004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7">
        <v>93487.73000000001</v>
      </c>
      <c r="C425" s="44">
        <v>92658.069999999992</v>
      </c>
      <c r="D425" s="44">
        <v>300003.75</v>
      </c>
      <c r="E425" s="44">
        <v>269412.78999999998</v>
      </c>
      <c r="F425" s="44">
        <v>30590.960000000021</v>
      </c>
      <c r="G425" s="21">
        <v>0.11349999999999993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7">
        <v>54235.19</v>
      </c>
      <c r="C426" s="44">
        <v>52174.81</v>
      </c>
      <c r="D426" s="44">
        <v>199290</v>
      </c>
      <c r="E426" s="44">
        <v>158914.76999999999</v>
      </c>
      <c r="F426" s="44">
        <v>40375.23000000001</v>
      </c>
      <c r="G426" s="21">
        <v>0.25409999999999999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342</v>
      </c>
      <c r="B427" s="117">
        <v>16471.02</v>
      </c>
      <c r="C427" s="44">
        <v>0</v>
      </c>
      <c r="D427" s="44">
        <v>16471.02</v>
      </c>
      <c r="E427" s="44">
        <v>0</v>
      </c>
      <c r="F427" s="44">
        <v>16471.02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7">
        <v>20886.080000000002</v>
      </c>
      <c r="C428" s="44">
        <v>18717.12</v>
      </c>
      <c r="D428" s="44">
        <v>62169.320000000007</v>
      </c>
      <c r="E428" s="44">
        <v>55761.42</v>
      </c>
      <c r="F428" s="44">
        <v>6407.9000000000087</v>
      </c>
      <c r="G428" s="21">
        <v>0.1149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7">
        <v>34780.549999999996</v>
      </c>
      <c r="C429" s="44">
        <v>32052.100000000002</v>
      </c>
      <c r="D429" s="44">
        <v>108134.93</v>
      </c>
      <c r="E429" s="44">
        <v>100565.46</v>
      </c>
      <c r="F429" s="44">
        <v>7569.4699999999866</v>
      </c>
      <c r="G429" s="21">
        <v>7.5299999999999923E-2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7">
        <v>236180.06</v>
      </c>
      <c r="C430" s="44">
        <v>234235.28</v>
      </c>
      <c r="D430" s="44">
        <v>716417.60000000009</v>
      </c>
      <c r="E430" s="44">
        <v>706826.04</v>
      </c>
      <c r="F430" s="44">
        <v>9591.5600000000559</v>
      </c>
      <c r="G430" s="21">
        <v>1.3600000000000056E-2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7">
        <v>31172.730000000003</v>
      </c>
      <c r="C431" s="11">
        <v>29883.95</v>
      </c>
      <c r="D431" s="44">
        <v>92403.85</v>
      </c>
      <c r="E431" s="44">
        <v>92647.49</v>
      </c>
      <c r="F431" s="44">
        <v>-243.63999999999942</v>
      </c>
      <c r="G431" s="21">
        <v>-2.6000000000000467E-3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7">
        <v>10101.09</v>
      </c>
      <c r="C432" s="11">
        <v>9965.7800000000007</v>
      </c>
      <c r="D432" s="44">
        <v>33216.19</v>
      </c>
      <c r="E432" s="44">
        <v>31723.409999999996</v>
      </c>
      <c r="F432" s="44">
        <v>1492.7800000000061</v>
      </c>
      <c r="G432" s="21">
        <v>4.709999999999992E-2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7">
        <v>20193.46</v>
      </c>
      <c r="C433" s="11">
        <v>0</v>
      </c>
      <c r="D433" s="44">
        <v>61621.189999999995</v>
      </c>
      <c r="E433" s="44">
        <v>0</v>
      </c>
      <c r="F433" s="44">
        <v>61621.189999999995</v>
      </c>
      <c r="G433" s="21">
        <v>0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7">
        <v>8544.23</v>
      </c>
      <c r="C434" s="11">
        <v>5994.76</v>
      </c>
      <c r="D434" s="44">
        <v>19534.98</v>
      </c>
      <c r="E434" s="44">
        <v>19613.910000000003</v>
      </c>
      <c r="F434" s="44">
        <v>-78.930000000003929</v>
      </c>
      <c r="G434" s="21">
        <v>-4.0000000000000036E-3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7">
        <v>62682.6</v>
      </c>
      <c r="C435" s="11">
        <v>62328.7</v>
      </c>
      <c r="D435" s="44">
        <v>183397.56</v>
      </c>
      <c r="E435" s="44">
        <v>168704.34</v>
      </c>
      <c r="F435" s="44">
        <v>14693.220000000001</v>
      </c>
      <c r="G435" s="21">
        <v>8.7099999999999955E-2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7">
        <v>28175.59</v>
      </c>
      <c r="C436" s="11">
        <v>26186.12</v>
      </c>
      <c r="D436" s="44">
        <v>87043.3</v>
      </c>
      <c r="E436" s="44">
        <v>77765.09</v>
      </c>
      <c r="F436" s="44">
        <v>9278.2100000000064</v>
      </c>
      <c r="G436" s="21">
        <v>0.11929999999999996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7">
        <v>31051.64</v>
      </c>
      <c r="C437" s="11">
        <v>25660.38</v>
      </c>
      <c r="D437" s="44">
        <v>91445.78</v>
      </c>
      <c r="E437" s="44">
        <v>80153.040000000008</v>
      </c>
      <c r="F437" s="44">
        <v>11292.739999999991</v>
      </c>
      <c r="G437" s="21">
        <v>0.14090000000000003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7">
        <v>7823.05</v>
      </c>
      <c r="C438" s="11">
        <v>9034.42</v>
      </c>
      <c r="D438" s="44">
        <v>24476.01</v>
      </c>
      <c r="E438" s="44">
        <v>26020.089999999997</v>
      </c>
      <c r="F438" s="44">
        <v>-1544.0799999999981</v>
      </c>
      <c r="G438" s="21">
        <v>-5.9300000000000019E-2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7">
        <v>4466.42</v>
      </c>
      <c r="C439" s="11">
        <v>3925.03</v>
      </c>
      <c r="D439" s="44">
        <v>12783.199999999999</v>
      </c>
      <c r="E439" s="44">
        <v>12018.710000000001</v>
      </c>
      <c r="F439" s="44">
        <v>764.48999999999796</v>
      </c>
      <c r="G439" s="21">
        <v>6.3600000000000101E-2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7">
        <v>19983.57</v>
      </c>
      <c r="C440" s="11">
        <v>26203.530000000002</v>
      </c>
      <c r="D440" s="44">
        <v>62749.9</v>
      </c>
      <c r="E440" s="44">
        <v>66516.5</v>
      </c>
      <c r="F440" s="44">
        <v>-3766.5999999999985</v>
      </c>
      <c r="G440" s="21">
        <v>-5.6599999999999984E-2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/>
      <c r="B441" s="117"/>
      <c r="C441" s="11"/>
      <c r="D441" s="44"/>
      <c r="E441" s="44"/>
      <c r="F441" s="44"/>
      <c r="G441" s="2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40</v>
      </c>
      <c r="B442" s="117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286</v>
      </c>
      <c r="B443" s="117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/>
      <c r="B444" s="117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4" t="s">
        <v>336</v>
      </c>
      <c r="B445" s="117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4" t="s">
        <v>328</v>
      </c>
      <c r="B446" s="122"/>
      <c r="C446" s="7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7"/>
      <c r="B447" s="122"/>
      <c r="C447" s="7"/>
      <c r="D447" s="7" t="s">
        <v>337</v>
      </c>
      <c r="E447" s="7" t="s">
        <v>329</v>
      </c>
      <c r="F447" s="7" t="s">
        <v>41</v>
      </c>
      <c r="G447" s="7" t="s">
        <v>41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7"/>
      <c r="B448" s="122" t="s">
        <v>307</v>
      </c>
      <c r="C448" s="7" t="s">
        <v>341</v>
      </c>
      <c r="D448" s="7" t="s">
        <v>42</v>
      </c>
      <c r="E448" s="7" t="s">
        <v>42</v>
      </c>
      <c r="F448" s="7" t="s">
        <v>43</v>
      </c>
      <c r="G448" s="7" t="s">
        <v>43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23">
        <v>2012</v>
      </c>
      <c r="C449" s="19">
        <v>2011</v>
      </c>
      <c r="D449" s="48">
        <v>41455</v>
      </c>
      <c r="E449" s="49">
        <v>41090</v>
      </c>
      <c r="F449" s="10" t="s">
        <v>13</v>
      </c>
      <c r="G449" s="10" t="s">
        <v>10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11"/>
      <c r="B450" s="117"/>
      <c r="C450" s="11"/>
      <c r="D450" s="26"/>
      <c r="E450" s="26"/>
      <c r="F450" s="1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11" t="s">
        <v>219</v>
      </c>
      <c r="B451" s="136">
        <v>0</v>
      </c>
      <c r="C451" s="29">
        <v>0</v>
      </c>
      <c r="D451" s="29">
        <v>0</v>
      </c>
      <c r="E451" s="29">
        <v>0</v>
      </c>
      <c r="F451" s="20">
        <v>0</v>
      </c>
      <c r="G451" s="21">
        <v>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 t="s">
        <v>220</v>
      </c>
      <c r="B452" s="117">
        <v>24079.93</v>
      </c>
      <c r="C452" s="44">
        <v>84905.67</v>
      </c>
      <c r="D452" s="44">
        <v>550105.5</v>
      </c>
      <c r="E452" s="44">
        <v>159521.27999999997</v>
      </c>
      <c r="F452" s="44">
        <v>390584.22000000003</v>
      </c>
      <c r="G452" s="21">
        <v>2.4485000000000001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221</v>
      </c>
      <c r="B453" s="117">
        <v>932.62</v>
      </c>
      <c r="C453" s="44">
        <v>1380.14</v>
      </c>
      <c r="D453" s="44">
        <v>2545.6799999999998</v>
      </c>
      <c r="E453" s="44">
        <v>2809.51</v>
      </c>
      <c r="F453" s="44">
        <v>-263.83000000000038</v>
      </c>
      <c r="G453" s="21">
        <v>-9.3899999999999983E-2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222</v>
      </c>
      <c r="B454" s="120">
        <v>26</v>
      </c>
      <c r="C454" s="45">
        <v>9</v>
      </c>
      <c r="D454" s="44">
        <v>305</v>
      </c>
      <c r="E454" s="44">
        <v>36</v>
      </c>
      <c r="F454" s="46">
        <v>269</v>
      </c>
      <c r="G454" s="34">
        <v>7.4722000000000008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287</v>
      </c>
      <c r="B455" s="121">
        <v>0</v>
      </c>
      <c r="C455" s="45">
        <v>0</v>
      </c>
      <c r="D455" s="44">
        <v>0</v>
      </c>
      <c r="E455" s="44">
        <v>0</v>
      </c>
      <c r="F455" s="44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160</v>
      </c>
      <c r="B456" s="121">
        <v>0</v>
      </c>
      <c r="C456" s="45">
        <v>0</v>
      </c>
      <c r="D456" s="44">
        <v>0</v>
      </c>
      <c r="E456" s="44">
        <v>0</v>
      </c>
      <c r="F456" s="44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3" t="s">
        <v>230</v>
      </c>
      <c r="B457" s="121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3" t="s">
        <v>164</v>
      </c>
      <c r="B458" s="121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207</v>
      </c>
      <c r="B459" s="121">
        <v>103254.06</v>
      </c>
      <c r="C459" s="45">
        <v>0</v>
      </c>
      <c r="D459" s="44">
        <v>108498.14</v>
      </c>
      <c r="E459" s="44">
        <v>0</v>
      </c>
      <c r="F459" s="44">
        <v>108498.14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168</v>
      </c>
      <c r="B460" s="121">
        <v>25</v>
      </c>
      <c r="C460" s="45">
        <v>0</v>
      </c>
      <c r="D460" s="44">
        <v>25</v>
      </c>
      <c r="E460" s="44">
        <v>0</v>
      </c>
      <c r="F460" s="44">
        <v>25</v>
      </c>
      <c r="G460" s="21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11" t="s">
        <v>223</v>
      </c>
      <c r="B461" s="117">
        <v>94651.09</v>
      </c>
      <c r="C461" s="44">
        <v>166266.07</v>
      </c>
      <c r="D461" s="44">
        <v>3119078.47</v>
      </c>
      <c r="E461" s="44">
        <v>3005033.47</v>
      </c>
      <c r="F461" s="44">
        <v>114045</v>
      </c>
      <c r="G461" s="21">
        <v>3.8000000000000034E-2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161</v>
      </c>
      <c r="B462" s="121">
        <v>0</v>
      </c>
      <c r="C462" s="45">
        <v>0</v>
      </c>
      <c r="D462" s="44">
        <v>1584828</v>
      </c>
      <c r="E462" s="44">
        <v>463850.79000000004</v>
      </c>
      <c r="F462" s="44">
        <v>1120977.21</v>
      </c>
      <c r="G462" s="21">
        <v>2.4167000000000001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224</v>
      </c>
      <c r="B463" s="117">
        <v>0</v>
      </c>
      <c r="C463" s="44">
        <v>0</v>
      </c>
      <c r="D463" s="44">
        <v>0</v>
      </c>
      <c r="E463" s="44">
        <v>0</v>
      </c>
      <c r="F463" s="44">
        <v>0</v>
      </c>
      <c r="G463" s="21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225</v>
      </c>
      <c r="B464" s="117">
        <v>0</v>
      </c>
      <c r="C464" s="44">
        <v>60255.12</v>
      </c>
      <c r="D464" s="44">
        <v>0</v>
      </c>
      <c r="E464" s="44">
        <v>405869.98</v>
      </c>
      <c r="F464" s="44">
        <v>-405869.98</v>
      </c>
      <c r="G464" s="21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163</v>
      </c>
      <c r="B465" s="121">
        <v>0</v>
      </c>
      <c r="C465" s="45">
        <v>0</v>
      </c>
      <c r="D465" s="44">
        <v>0</v>
      </c>
      <c r="E465" s="44">
        <v>2125</v>
      </c>
      <c r="F465" s="44">
        <v>-2125</v>
      </c>
      <c r="G465" s="21">
        <v>-1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226</v>
      </c>
      <c r="B466" s="117">
        <v>0</v>
      </c>
      <c r="C466" s="44">
        <v>0</v>
      </c>
      <c r="D466" s="44">
        <v>0</v>
      </c>
      <c r="E466" s="44">
        <v>0</v>
      </c>
      <c r="F466" s="44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159</v>
      </c>
      <c r="B467" s="121">
        <v>0</v>
      </c>
      <c r="C467" s="45">
        <v>0</v>
      </c>
      <c r="D467" s="44">
        <v>0</v>
      </c>
      <c r="E467" s="44">
        <v>0</v>
      </c>
      <c r="F467" s="44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338</v>
      </c>
      <c r="B468" s="121">
        <v>128716.72</v>
      </c>
      <c r="C468" s="45">
        <v>57665.78</v>
      </c>
      <c r="D468" s="44">
        <v>208457.91</v>
      </c>
      <c r="E468" s="44">
        <v>232992.02</v>
      </c>
      <c r="F468" s="44">
        <v>-24534.109999999986</v>
      </c>
      <c r="G468" s="21">
        <v>-0.10529999999999995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162</v>
      </c>
      <c r="B469" s="121">
        <v>734</v>
      </c>
      <c r="C469" s="45">
        <v>0</v>
      </c>
      <c r="D469" s="44">
        <v>734</v>
      </c>
      <c r="E469" s="44">
        <v>3425</v>
      </c>
      <c r="F469" s="44">
        <v>-2691</v>
      </c>
      <c r="G469" s="21">
        <v>-0.78570000000000007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23" t="s">
        <v>215</v>
      </c>
      <c r="B470" s="121">
        <v>0</v>
      </c>
      <c r="C470" s="45">
        <v>0</v>
      </c>
      <c r="D470" s="44">
        <v>0</v>
      </c>
      <c r="E470" s="44">
        <v>0</v>
      </c>
      <c r="F470" s="44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212</v>
      </c>
      <c r="B471" s="121">
        <v>0</v>
      </c>
      <c r="C471" s="45">
        <v>0</v>
      </c>
      <c r="D471" s="44">
        <v>0</v>
      </c>
      <c r="E471" s="44">
        <v>0</v>
      </c>
      <c r="F471" s="44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166</v>
      </c>
      <c r="B472" s="121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165</v>
      </c>
      <c r="B473" s="121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167</v>
      </c>
      <c r="B474" s="121">
        <v>0</v>
      </c>
      <c r="C474" s="45">
        <v>0</v>
      </c>
      <c r="D474" s="44">
        <v>0</v>
      </c>
      <c r="E474" s="44">
        <v>435.07</v>
      </c>
      <c r="F474" s="44">
        <v>-435.07</v>
      </c>
      <c r="G474" s="21">
        <v>-1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227</v>
      </c>
      <c r="B475" s="121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331</v>
      </c>
      <c r="B476" s="121">
        <v>6176.85</v>
      </c>
      <c r="C476" s="45">
        <v>0</v>
      </c>
      <c r="D476" s="44">
        <v>29106.639999999999</v>
      </c>
      <c r="E476" s="44">
        <v>0</v>
      </c>
      <c r="F476" s="44">
        <v>29106.639999999999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118</v>
      </c>
      <c r="B477" s="121">
        <v>941.44999999999993</v>
      </c>
      <c r="C477" s="45">
        <v>62023.35</v>
      </c>
      <c r="D477" s="44">
        <v>140024.21000000002</v>
      </c>
      <c r="E477" s="44">
        <v>185844.61000000002</v>
      </c>
      <c r="F477" s="44">
        <v>-45820.399999999994</v>
      </c>
      <c r="G477" s="21">
        <v>-0.24660000000000004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171</v>
      </c>
      <c r="B478" s="121">
        <v>0</v>
      </c>
      <c r="C478" s="45">
        <v>0</v>
      </c>
      <c r="D478" s="44">
        <v>0</v>
      </c>
      <c r="E478" s="44">
        <v>0</v>
      </c>
      <c r="F478" s="44">
        <v>0</v>
      </c>
      <c r="G478" s="21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172</v>
      </c>
      <c r="B479" s="121">
        <v>2460.8000000000002</v>
      </c>
      <c r="C479" s="45">
        <v>140</v>
      </c>
      <c r="D479" s="44">
        <v>2572.1200000000003</v>
      </c>
      <c r="E479" s="44">
        <v>1840.21</v>
      </c>
      <c r="F479" s="44">
        <v>731.91000000000031</v>
      </c>
      <c r="G479" s="21">
        <v>0.39769999999999994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128</v>
      </c>
      <c r="B480" s="121">
        <v>219350.69</v>
      </c>
      <c r="C480" s="45">
        <v>213307.90999999997</v>
      </c>
      <c r="D480" s="44">
        <v>672732.53</v>
      </c>
      <c r="E480" s="44">
        <v>622666.93999999994</v>
      </c>
      <c r="F480" s="44">
        <v>50065.590000000084</v>
      </c>
      <c r="G480" s="21">
        <v>8.0400000000000027E-2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7">
      <c r="A481" s="11" t="s">
        <v>135</v>
      </c>
      <c r="B481" s="121">
        <v>10523.03</v>
      </c>
      <c r="C481" s="45">
        <v>12970.62</v>
      </c>
      <c r="D481" s="44">
        <v>52587.63</v>
      </c>
      <c r="E481" s="44">
        <v>50153.170000000006</v>
      </c>
      <c r="F481" s="44">
        <v>2434.4599999999919</v>
      </c>
      <c r="G481" s="21">
        <v>4.8499999999999988E-2</v>
      </c>
    </row>
    <row r="482" spans="1:7">
      <c r="A482" s="11" t="s">
        <v>136</v>
      </c>
      <c r="B482" s="121">
        <v>0</v>
      </c>
      <c r="C482" s="45">
        <v>0</v>
      </c>
      <c r="D482" s="44">
        <v>0</v>
      </c>
      <c r="E482" s="44">
        <v>0</v>
      </c>
      <c r="F482" s="44">
        <v>0</v>
      </c>
      <c r="G482" s="21">
        <v>0</v>
      </c>
    </row>
    <row r="483" spans="1:7">
      <c r="A483" s="11" t="s">
        <v>236</v>
      </c>
      <c r="B483" s="121">
        <v>4638475.3699999992</v>
      </c>
      <c r="C483" s="45">
        <v>5458029.3599999994</v>
      </c>
      <c r="D483" s="44">
        <v>8810669.75</v>
      </c>
      <c r="E483" s="44">
        <v>8772876.6999999993</v>
      </c>
      <c r="F483" s="44">
        <v>37793.050000000745</v>
      </c>
      <c r="G483" s="21">
        <v>4.2999999999999705E-3</v>
      </c>
    </row>
    <row r="484" spans="1:7">
      <c r="A484" s="11" t="s">
        <v>119</v>
      </c>
      <c r="B484" s="121">
        <v>50060.51</v>
      </c>
      <c r="C484" s="45">
        <v>55337.57</v>
      </c>
      <c r="D484" s="44">
        <v>156298.63</v>
      </c>
      <c r="E484" s="44">
        <v>166851.70000000001</v>
      </c>
      <c r="F484" s="44">
        <v>-10553.070000000007</v>
      </c>
      <c r="G484" s="21">
        <v>-6.3200000000000034E-2</v>
      </c>
    </row>
    <row r="485" spans="1:7">
      <c r="A485" s="11" t="s">
        <v>120</v>
      </c>
      <c r="B485" s="121">
        <v>5358.67</v>
      </c>
      <c r="C485" s="45">
        <v>18202.13</v>
      </c>
      <c r="D485" s="44">
        <v>24918.160000000003</v>
      </c>
      <c r="E485" s="44">
        <v>19851.23</v>
      </c>
      <c r="F485" s="44">
        <v>5066.9300000000039</v>
      </c>
      <c r="G485" s="21">
        <v>0.25520000000000009</v>
      </c>
    </row>
    <row r="486" spans="1:7">
      <c r="A486" s="11" t="s">
        <v>121</v>
      </c>
      <c r="B486" s="121">
        <v>48490.27</v>
      </c>
      <c r="C486" s="45">
        <v>131363.48000000001</v>
      </c>
      <c r="D486" s="44">
        <v>199357.59</v>
      </c>
      <c r="E486" s="44">
        <v>190522.63</v>
      </c>
      <c r="F486" s="44">
        <v>8834.9599999999919</v>
      </c>
      <c r="G486" s="21">
        <v>4.6399999999999997E-2</v>
      </c>
    </row>
    <row r="487" spans="1:7">
      <c r="A487" s="11" t="s">
        <v>124</v>
      </c>
      <c r="B487" s="121">
        <v>0</v>
      </c>
      <c r="C487" s="45">
        <v>0</v>
      </c>
      <c r="D487" s="44">
        <v>0</v>
      </c>
      <c r="E487" s="44">
        <v>0</v>
      </c>
      <c r="F487" s="44">
        <v>0</v>
      </c>
      <c r="G487" s="21">
        <v>0</v>
      </c>
    </row>
    <row r="488" spans="1:7">
      <c r="A488" s="11" t="s">
        <v>137</v>
      </c>
      <c r="B488" s="121">
        <v>0</v>
      </c>
      <c r="C488" s="45">
        <v>0</v>
      </c>
      <c r="D488" s="44">
        <v>11765.4</v>
      </c>
      <c r="E488" s="44">
        <v>12391.69</v>
      </c>
      <c r="F488" s="44">
        <v>-626.29000000000087</v>
      </c>
      <c r="G488" s="21">
        <v>-5.0499999999999989E-2</v>
      </c>
    </row>
    <row r="489" spans="1:7">
      <c r="A489" s="11" t="s">
        <v>138</v>
      </c>
      <c r="B489" s="121">
        <v>52473.97</v>
      </c>
      <c r="C489" s="45">
        <v>4739.29</v>
      </c>
      <c r="D489" s="44">
        <v>4479226.4899999993</v>
      </c>
      <c r="E489" s="44">
        <v>4028417.4600000004</v>
      </c>
      <c r="F489" s="44">
        <v>450809.02999999886</v>
      </c>
      <c r="G489" s="21">
        <v>0.11190000000000011</v>
      </c>
    </row>
    <row r="490" spans="1:7">
      <c r="A490" s="11" t="s">
        <v>139</v>
      </c>
      <c r="B490" s="121">
        <v>177355.5</v>
      </c>
      <c r="C490" s="45">
        <v>172624.88</v>
      </c>
      <c r="D490" s="44">
        <v>795852.33000000007</v>
      </c>
      <c r="E490" s="44">
        <v>533492.49</v>
      </c>
      <c r="F490" s="44">
        <v>262359.84000000008</v>
      </c>
      <c r="G490" s="21">
        <v>0.49180000000000001</v>
      </c>
    </row>
    <row r="491" spans="1:7">
      <c r="A491" s="11" t="s">
        <v>140</v>
      </c>
      <c r="B491" s="121">
        <v>0</v>
      </c>
      <c r="C491" s="45">
        <v>0</v>
      </c>
      <c r="D491" s="44">
        <v>0</v>
      </c>
      <c r="E491" s="44">
        <v>0</v>
      </c>
      <c r="F491" s="44">
        <v>0</v>
      </c>
      <c r="G491" s="21">
        <v>0</v>
      </c>
    </row>
    <row r="492" spans="1:7">
      <c r="A492" s="11" t="s">
        <v>146</v>
      </c>
      <c r="B492" s="121">
        <v>0</v>
      </c>
      <c r="C492" s="45">
        <v>0</v>
      </c>
      <c r="D492" s="44">
        <v>27452.58</v>
      </c>
      <c r="E492" s="44">
        <v>28913.949999999997</v>
      </c>
      <c r="F492" s="44">
        <v>-1461.3699999999953</v>
      </c>
      <c r="G492" s="21">
        <v>-5.0499999999999989E-2</v>
      </c>
    </row>
    <row r="493" spans="1:7">
      <c r="A493" s="11" t="s">
        <v>155</v>
      </c>
      <c r="B493" s="121">
        <v>0</v>
      </c>
      <c r="C493" s="45">
        <v>0</v>
      </c>
      <c r="D493" s="44">
        <v>0</v>
      </c>
      <c r="E493" s="44">
        <v>0</v>
      </c>
      <c r="F493" s="44">
        <v>0</v>
      </c>
      <c r="G493" s="21">
        <v>0</v>
      </c>
    </row>
    <row r="494" spans="1:7">
      <c r="A494" s="23" t="s">
        <v>182</v>
      </c>
      <c r="B494" s="117">
        <v>0</v>
      </c>
      <c r="C494" s="44">
        <v>0</v>
      </c>
      <c r="D494" s="44">
        <v>0</v>
      </c>
      <c r="E494" s="44">
        <v>0</v>
      </c>
      <c r="F494" s="44">
        <v>0</v>
      </c>
      <c r="G494" s="21">
        <v>0</v>
      </c>
    </row>
    <row r="495" spans="1:7">
      <c r="A495" s="11" t="s">
        <v>183</v>
      </c>
      <c r="B495" s="121">
        <v>54848.020000000004</v>
      </c>
      <c r="C495" s="45">
        <v>46371</v>
      </c>
      <c r="D495" s="44">
        <v>152211.52000000002</v>
      </c>
      <c r="E495" s="44">
        <v>142569</v>
      </c>
      <c r="F495" s="44">
        <v>9642.5200000000186</v>
      </c>
      <c r="G495" s="21">
        <v>6.7600000000000104E-2</v>
      </c>
    </row>
    <row r="496" spans="1:7">
      <c r="A496" s="11" t="s">
        <v>198</v>
      </c>
      <c r="B496" s="130">
        <v>137825.92000000001</v>
      </c>
      <c r="C496" s="47">
        <v>141290.47</v>
      </c>
      <c r="D496" s="25">
        <v>414343.84000000008</v>
      </c>
      <c r="E496" s="41">
        <v>420632.42999999993</v>
      </c>
      <c r="F496" s="41">
        <v>-6288.589999999851</v>
      </c>
      <c r="G496" s="22">
        <v>-1.5000000000000013E-2</v>
      </c>
    </row>
    <row r="497" spans="1:7">
      <c r="A497" s="11" t="s">
        <v>199</v>
      </c>
      <c r="B497" s="50">
        <v>11317531.569999998</v>
      </c>
      <c r="C497" s="20">
        <v>12088183.859999999</v>
      </c>
      <c r="D497" s="29">
        <v>38238473.410000004</v>
      </c>
      <c r="E497" s="20">
        <v>35051525.739999995</v>
      </c>
      <c r="F497" s="20">
        <v>3186947.67</v>
      </c>
      <c r="G497" s="21">
        <v>9.0899999999999981E-2</v>
      </c>
    </row>
    <row r="498" spans="1:7" ht="15.75">
      <c r="A498" s="11"/>
      <c r="B498" s="137"/>
      <c r="C498" s="140"/>
      <c r="D498" s="44"/>
      <c r="E498" s="11"/>
      <c r="F498" s="11"/>
      <c r="G498" s="21"/>
    </row>
    <row r="499" spans="1:7" ht="15.75">
      <c r="A499" s="11" t="s">
        <v>200</v>
      </c>
      <c r="B499" s="137"/>
      <c r="C499" s="140"/>
      <c r="D499" s="44"/>
      <c r="E499" s="11"/>
      <c r="F499" s="11"/>
      <c r="G499" s="21"/>
    </row>
    <row r="500" spans="1:7">
      <c r="A500" s="11" t="s">
        <v>201</v>
      </c>
      <c r="B500" s="50">
        <v>73363243.620000005</v>
      </c>
      <c r="C500" s="20">
        <v>70816988.680000022</v>
      </c>
      <c r="D500" s="33">
        <v>224097208.82999998</v>
      </c>
      <c r="E500" s="20">
        <v>214500086.46000001</v>
      </c>
      <c r="F500" s="20">
        <v>9597122.369999988</v>
      </c>
      <c r="G500" s="21">
        <v>4.4699999999999962E-2</v>
      </c>
    </row>
    <row r="501" spans="1:7">
      <c r="A501" s="11" t="s">
        <v>202</v>
      </c>
      <c r="B501" s="138">
        <v>83906579.619999975</v>
      </c>
      <c r="C501" s="25">
        <v>88062220.319999963</v>
      </c>
      <c r="D501" s="25">
        <v>289754685.76999998</v>
      </c>
      <c r="E501" s="25">
        <v>298921520.31200004</v>
      </c>
      <c r="F501" s="25">
        <v>-9166834.5420000032</v>
      </c>
      <c r="G501" s="22">
        <v>-3.069999999999995E-2</v>
      </c>
    </row>
    <row r="502" spans="1:7" ht="15.75" thickBot="1">
      <c r="A502" s="11" t="s">
        <v>203</v>
      </c>
      <c r="B502" s="139">
        <v>157269823.23999998</v>
      </c>
      <c r="C502" s="43">
        <v>158879209</v>
      </c>
      <c r="D502" s="59">
        <v>513851894.60000002</v>
      </c>
      <c r="E502" s="43">
        <v>513421606.77200007</v>
      </c>
      <c r="F502" s="43">
        <v>430287.82799994946</v>
      </c>
      <c r="G502" s="27">
        <v>7.9999999999991189E-4</v>
      </c>
    </row>
    <row r="503" spans="1:7" ht="18.75" thickTop="1">
      <c r="A503" s="66"/>
      <c r="B503" s="4"/>
      <c r="D503" s="11"/>
      <c r="E503" s="11"/>
      <c r="F503" s="4"/>
      <c r="G503" s="4"/>
    </row>
    <row r="504" spans="1:7">
      <c r="A504" s="67"/>
      <c r="B504" s="11"/>
      <c r="C504" s="11"/>
    </row>
    <row r="505" spans="1:7">
      <c r="A505" s="68"/>
      <c r="B505" s="11"/>
      <c r="C505" s="11"/>
    </row>
    <row r="506" spans="1:7">
      <c r="A506" s="31" t="s">
        <v>33</v>
      </c>
    </row>
    <row r="507" spans="1:7">
      <c r="A507" s="31"/>
      <c r="B507" s="11"/>
    </row>
    <row r="508" spans="1:7">
      <c r="A508" s="31"/>
      <c r="B508" s="11"/>
    </row>
    <row r="509" spans="1:7">
      <c r="A509" s="31"/>
      <c r="B509" s="11"/>
    </row>
    <row r="510" spans="1:7">
      <c r="B510" s="11"/>
    </row>
    <row r="511" spans="1:7">
      <c r="B511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E36CE-6EA9-470C-B281-02FB4D003A05}"/>
</file>

<file path=customXml/itemProps2.xml><?xml version="1.0" encoding="utf-8"?>
<ds:datastoreItem xmlns:ds="http://schemas.openxmlformats.org/officeDocument/2006/customXml" ds:itemID="{B85FBF8C-A227-4510-A5BC-ACD7CE0F77E9}"/>
</file>

<file path=customXml/itemProps3.xml><?xml version="1.0" encoding="utf-8"?>
<ds:datastoreItem xmlns:ds="http://schemas.openxmlformats.org/officeDocument/2006/customXml" ds:itemID="{C547A9BF-5A49-4BB9-AE9C-49B72B9F1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2012-10-17T13:24:23Z</cp:lastPrinted>
  <dcterms:created xsi:type="dcterms:W3CDTF">2000-09-29T15:08:22Z</dcterms:created>
  <dcterms:modified xsi:type="dcterms:W3CDTF">2012-10-17T14:02:33Z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20700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