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" yWindow="-12" windowWidth="15108" windowHeight="7632"/>
  </bookViews>
  <sheets>
    <sheet name="A" sheetId="1" r:id="rId1"/>
    <sheet name="MONTHS" sheetId="2" r:id="rId2"/>
  </sheets>
  <definedNames>
    <definedName name="_xlnm.Print_Area" localSheetId="0">A!$A$1:$K$504</definedName>
    <definedName name="Print_Area_MI">A!$A$68:$I$103</definedName>
  </definedNames>
  <calcPr calcId="125725"/>
</workbook>
</file>

<file path=xl/calcChain.xml><?xml version="1.0" encoding="utf-8"?>
<calcChain xmlns="http://schemas.openxmlformats.org/spreadsheetml/2006/main">
  <c r="B9" i="1"/>
  <c r="B7"/>
  <c r="B8"/>
  <c r="B6"/>
  <c r="B11" l="1"/>
  <c r="B4" l="1"/>
</calcChain>
</file>

<file path=xl/comments1.xml><?xml version="1.0" encoding="utf-8"?>
<comments xmlns="http://schemas.openxmlformats.org/spreadsheetml/2006/main">
  <authors>
    <author xml:space="preserve"> </author>
  </authors>
  <commentList>
    <comment ref="L1" authorId="0">
      <text>
        <r>
          <rPr>
            <b/>
            <sz val="12"/>
            <color indexed="10"/>
            <rFont val="Tahoma"/>
            <family val="2"/>
          </rPr>
          <t xml:space="preserve"> </t>
        </r>
        <r>
          <rPr>
            <sz val="12"/>
            <color indexed="10"/>
            <rFont val="Tahoma"/>
            <family val="2"/>
          </rPr>
          <t xml:space="preserve">Don't forget to pull these numbers from SF file.  B391-393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<sst xmlns="http://schemas.openxmlformats.org/spreadsheetml/2006/main" count="529" uniqueCount="339">
  <si>
    <t xml:space="preserve"> </t>
  </si>
  <si>
    <t xml:space="preserve">               </t>
  </si>
  <si>
    <t>GENERAL FUND TRANSFERS COMPARED WITH CUMULATIVE AND MONTHLY ESTIMATES</t>
  </si>
  <si>
    <t>SCHEDULE A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</si>
  <si>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</si>
  <si>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</si>
  <si>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</si>
  <si>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</si>
  <si>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</si>
  <si>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</si>
  <si>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</si>
  <si>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</si>
  <si>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</si>
  <si>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</si>
  <si>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</si>
  <si>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</si>
  <si>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</si>
  <si>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</si>
  <si>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</si>
  <si>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</si>
  <si>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</si>
  <si>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</si>
  <si>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</si>
  <si>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</si>
  <si>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</si>
  <si>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</si>
  <si>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</si>
  <si>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</si>
  <si>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</si>
  <si>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</si>
  <si>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</si>
  <si>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</si>
  <si>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</si>
  <si>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</si>
  <si>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</si>
  <si>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</si>
  <si>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SCHEDULE B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</si>
  <si>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</si>
  <si>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</si>
  <si>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</si>
  <si>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</si>
  <si>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</si>
  <si>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</si>
  <si>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</si>
  <si>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</si>
  <si>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</si>
  <si>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</si>
  <si>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</si>
  <si>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</si>
  <si>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</si>
  <si>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</si>
  <si>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</si>
  <si>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</si>
  <si>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</si>
  <si>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</si>
  <si>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</si>
  <si>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</si>
  <si>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</si>
  <si>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</si>
  <si>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</si>
  <si>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</si>
  <si>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</si>
  <si>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</si>
  <si>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</si>
  <si>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</si>
  <si>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</si>
  <si>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</si>
  <si>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</si>
  <si>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</si>
  <si>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</si>
  <si>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</si>
  <si>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</si>
  <si>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</si>
  <si>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</si>
  <si>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</si>
  <si>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</si>
  <si>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</si>
  <si>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</si>
  <si>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</si>
  <si>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</si>
  <si>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</si>
  <si>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</si>
  <si>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</si>
  <si>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</si>
  <si>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</si>
  <si>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</si>
  <si>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</si>
  <si>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</si>
  <si>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</si>
  <si>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</si>
  <si>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</si>
  <si>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</si>
  <si>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</si>
  <si>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</si>
  <si>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</si>
  <si>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</si>
  <si>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</si>
  <si>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</si>
  <si>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</si>
  <si>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</si>
  <si>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</si>
  <si>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</si>
  <si>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</si>
  <si>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</si>
  <si>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</si>
  <si>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</si>
  <si>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</si>
  <si>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</si>
  <si>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</si>
  <si>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</si>
  <si>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</si>
  <si>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</si>
  <si>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</si>
  <si>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</si>
  <si>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</si>
  <si>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</si>
  <si>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</si>
  <si>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</si>
  <si>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</si>
  <si>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</si>
  <si>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</si>
  <si>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</si>
  <si>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</si>
  <si>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</si>
  <si>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</si>
  <si>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</si>
  <si>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</si>
  <si>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Tourism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</si>
  <si>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</si>
  <si>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</si>
  <si>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</si>
  <si>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</si>
  <si>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</si>
  <si>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</si>
  <si>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</si>
  <si>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</si>
  <si>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</si>
  <si>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</si>
  <si>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</si>
  <si>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</si>
  <si>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</si>
  <si>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</si>
  <si>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</si>
  <si>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</si>
  <si>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</si>
  <si>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</si>
  <si>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</si>
  <si>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</si>
  <si>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</si>
  <si>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</si>
  <si>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</si>
  <si>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</si>
  <si>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</si>
  <si>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</si>
  <si>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</si>
  <si>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</si>
  <si>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</si>
  <si>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</si>
  <si>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</si>
  <si>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</si>
  <si>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</si>
  <si>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</si>
  <si>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</si>
  <si>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</si>
  <si>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</si>
  <si>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</si>
  <si>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</si>
  <si>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</si>
  <si>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</si>
  <si>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</si>
  <si>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</si>
  <si>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</si>
  <si>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</si>
  <si>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</si>
  <si>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</si>
  <si>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</si>
  <si>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</si>
  <si>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</si>
  <si>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</si>
  <si>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</si>
  <si>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</si>
  <si>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</si>
  <si>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</si>
  <si>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</si>
  <si>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</si>
  <si>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</si>
  <si>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</si>
  <si>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</si>
  <si>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</si>
  <si>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</si>
  <si>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</si>
  <si>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</si>
  <si>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</si>
  <si>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</si>
  <si>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</si>
  <si>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</si>
  <si>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</si>
  <si>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</si>
  <si>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</si>
  <si>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</si>
  <si>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</si>
  <si>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</si>
  <si>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</si>
  <si>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</si>
  <si>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</si>
  <si>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</si>
  <si>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</si>
  <si>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</si>
  <si>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</si>
  <si>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</si>
  <si>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</si>
  <si>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</si>
  <si>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</si>
  <si>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</si>
  <si>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</si>
  <si>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</si>
  <si>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</si>
  <si>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</si>
  <si>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</si>
  <si>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</si>
  <si>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</si>
  <si>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</si>
  <si>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</si>
  <si>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</si>
  <si>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</si>
  <si>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</si>
  <si>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</si>
  <si>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</si>
  <si>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</si>
  <si>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</si>
  <si>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</si>
  <si>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</si>
  <si>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</si>
  <si>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</si>
  <si>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</si>
  <si>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</si>
  <si>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</si>
  <si>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</si>
  <si>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</si>
  <si>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</si>
  <si>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</si>
  <si>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</si>
  <si>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</si>
  <si>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</si>
  <si>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</si>
  <si>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</si>
  <si>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</si>
  <si>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</si>
  <si>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</si>
  <si>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</si>
  <si>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</si>
  <si>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</si>
  <si>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</si>
  <si>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</si>
  <si>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</si>
  <si>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</si>
  <si>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</si>
  <si>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</si>
  <si>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</si>
  <si>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</si>
  <si>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</si>
  <si>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</si>
  <si>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</si>
  <si>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</si>
  <si>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</si>
  <si>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</si>
  <si>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</si>
  <si>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</si>
  <si>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</si>
  <si>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</si>
  <si>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</si>
  <si>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</si>
  <si>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</si>
  <si>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</si>
  <si>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</si>
  <si>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</si>
  <si>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</si>
  <si>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</si>
  <si>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</si>
  <si>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</si>
  <si>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</si>
  <si>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</si>
  <si>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</si>
  <si>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</si>
  <si>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</si>
  <si>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</si>
  <si>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</si>
  <si>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</si>
  <si>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</si>
  <si>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>7/01/10</t>
  </si>
  <si>
    <t>07-01-2010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</si>
  <si>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</si>
  <si>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</si>
  <si>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</si>
  <si>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</si>
  <si>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</si>
  <si>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COMPARING JULY  1, 2010 - JUNE 30, 2011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</si>
  <si>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</si>
  <si>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</si>
  <si>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</si>
  <si>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</si>
  <si>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</si>
  <si>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</si>
  <si>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</si>
  <si>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</si>
  <si>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</si>
  <si>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</si>
  <si>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</si>
  <si>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</si>
  <si>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</si>
  <si>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</si>
  <si>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</si>
  <si>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</si>
  <si>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</si>
  <si>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</si>
  <si>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</si>
  <si>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</si>
  <si>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</si>
  <si>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</si>
  <si>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</si>
  <si>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</si>
  <si>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</si>
  <si>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</si>
  <si>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</si>
  <si>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</si>
  <si>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</si>
  <si>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</si>
  <si>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</si>
  <si>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</si>
  <si>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</si>
  <si>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</si>
  <si>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</si>
  <si>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FY 2012</t>
  </si>
  <si>
    <t xml:space="preserve"> 07/01/11 TO</t>
  </si>
  <si>
    <t>7/01/11</t>
  </si>
  <si>
    <t>COMPARING JULY  1, 2011 - JUNE 30, 2012</t>
  </si>
  <si>
    <t>07-01-2011</t>
  </si>
  <si>
    <t xml:space="preserve">MS Board of Contractors </t>
  </si>
  <si>
    <t>SEPTEMBER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</si>
</sst>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23">
    <font>
      <sz val="12"/>
      <name val="Arial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  <font>
      <sz val="12"/>
      <color indexed="10"/>
      <name val="Tahoma"/>
      <family val="2"/>
    </font>
    <font>
      <sz val="12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1">
    <xf numFmtId="37" fontId="0" fillId="0" borderId="0"/>
  </cellStyleXfs>
  <cellXfs count="126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center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5" fontId="11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4" fillId="0" borderId="0" xfId="0" applyFont="1" applyProtection="1"/>
    <xf numFmtId="37" fontId="0" fillId="0" borderId="1" xfId="0" applyBorder="1"/>
    <xf numFmtId="37" fontId="15" fillId="0" borderId="0" xfId="0" applyFont="1" applyAlignment="1" applyProtection="1">
      <alignment horizontal="right"/>
    </xf>
    <xf numFmtId="37" fontId="16" fillId="0" borderId="0" xfId="0" applyFont="1" applyAlignment="1" applyProtection="1">
      <alignment horizontal="right"/>
    </xf>
    <xf numFmtId="37" fontId="0" fillId="0" borderId="0" xfId="0" quotePrefix="1" applyAlignment="1">
      <alignment horizontal="center"/>
    </xf>
    <xf numFmtId="0" fontId="0" fillId="0" borderId="0" xfId="0" applyNumberFormat="1"/>
    <xf numFmtId="37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centerContinuous"/>
    </xf>
    <xf numFmtId="5" fontId="0" fillId="0" borderId="2" xfId="0" applyNumberFormat="1" applyBorder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0" xfId="0" applyNumberFormat="1" applyBorder="1" applyProtection="1"/>
    <xf numFmtId="37" fontId="11" fillId="0" borderId="1" xfId="0" applyNumberFormat="1" applyFon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37" fontId="21" fillId="3" borderId="0" xfId="0" applyFont="1" applyFill="1" applyProtection="1"/>
    <xf numFmtId="10" fontId="21" fillId="3" borderId="0" xfId="0" applyNumberFormat="1" applyFont="1" applyFill="1" applyProtection="1"/>
    <xf numFmtId="37" fontId="7" fillId="0" borderId="0" xfId="0" applyFont="1" applyProtection="1"/>
    <xf numFmtId="37" fontId="22" fillId="0" borderId="0" xfId="0" applyNumberFormat="1" applyFont="1"/>
    <xf numFmtId="167" fontId="0" fillId="0" borderId="0" xfId="0" applyNumberFormat="1"/>
    <xf numFmtId="42" fontId="0" fillId="0" borderId="0" xfId="0" applyNumberFormat="1"/>
    <xf numFmtId="5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22" fillId="0" borderId="0" xfId="0" applyNumberFormat="1" applyFont="1" applyAlignment="1">
      <alignment horizontal="center"/>
    </xf>
    <xf numFmtId="5" fontId="22" fillId="0" borderId="0" xfId="0" applyNumberFormat="1" applyFont="1"/>
    <xf numFmtId="9" fontId="22" fillId="0" borderId="0" xfId="0" applyNumberFormat="1" applyFont="1"/>
    <xf numFmtId="37" fontId="22" fillId="0" borderId="0" xfId="0" applyNumberFormat="1" applyFont="1" applyAlignment="1">
      <alignment horizontal="center"/>
    </xf>
    <xf numFmtId="167" fontId="22" fillId="0" borderId="0" xfId="0" applyNumberFormat="1" applyFont="1" applyAlignment="1">
      <alignment horizontal="center"/>
    </xf>
    <xf numFmtId="5" fontId="22" fillId="0" borderId="0" xfId="0" applyNumberFormat="1" applyFont="1" applyAlignment="1">
      <alignment horizontal="center"/>
    </xf>
    <xf numFmtId="9" fontId="22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center"/>
    </xf>
    <xf numFmtId="167" fontId="22" fillId="0" borderId="5" xfId="0" applyNumberFormat="1" applyFont="1" applyBorder="1" applyAlignment="1">
      <alignment horizontal="center"/>
    </xf>
    <xf numFmtId="168" fontId="22" fillId="0" borderId="5" xfId="0" applyNumberFormat="1" applyFont="1" applyBorder="1" applyAlignment="1">
      <alignment horizontal="center"/>
    </xf>
    <xf numFmtId="37" fontId="22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37" fontId="0" fillId="0" borderId="5" xfId="0" applyNumberFormat="1" applyBorder="1"/>
    <xf numFmtId="10" fontId="0" fillId="0" borderId="5" xfId="0" applyNumberFormat="1" applyBorder="1"/>
    <xf numFmtId="41" fontId="0" fillId="0" borderId="0" xfId="0" applyNumberFormat="1"/>
    <xf numFmtId="37" fontId="0" fillId="0" borderId="0" xfId="0" applyNumberFormat="1" applyBorder="1"/>
    <xf numFmtId="10" fontId="0" fillId="0" borderId="0" xfId="0" applyNumberFormat="1" applyBorder="1"/>
    <xf numFmtId="5" fontId="0" fillId="0" borderId="6" xfId="0" applyNumberFormat="1" applyBorder="1"/>
    <xf numFmtId="10" fontId="0" fillId="0" borderId="6" xfId="0" applyNumberFormat="1" applyBorder="1"/>
    <xf numFmtId="37" fontId="0" fillId="0" borderId="6" xfId="0" applyNumberFormat="1" applyBorder="1"/>
    <xf numFmtId="170" fontId="22" fillId="0" borderId="0" xfId="0" applyNumberFormat="1" applyFont="1" applyAlignment="1">
      <alignment horizontal="center"/>
    </xf>
    <xf numFmtId="42" fontId="22" fillId="0" borderId="5" xfId="0" applyNumberFormat="1" applyFont="1" applyBorder="1" applyAlignment="1">
      <alignment horizontal="center"/>
    </xf>
    <xf numFmtId="5" fontId="22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6" xfId="0" applyNumberFormat="1" applyBorder="1"/>
    <xf numFmtId="10" fontId="0" fillId="0" borderId="5" xfId="0" applyNumberFormat="1" applyBorder="1" applyProtection="1"/>
    <xf numFmtId="37" fontId="11" fillId="0" borderId="1" xfId="0" applyFont="1" applyBorder="1" applyProtection="1"/>
    <xf numFmtId="37" fontId="0" fillId="0" borderId="0" xfId="0" applyBorder="1" applyAlignment="1" applyProtection="1">
      <alignment horizontal="center"/>
    </xf>
    <xf numFmtId="37" fontId="11" fillId="0" borderId="0" xfId="0" applyFont="1" applyBorder="1" applyProtection="1"/>
    <xf numFmtId="5" fontId="11" fillId="0" borderId="3" xfId="0" applyNumberFormat="1" applyFont="1" applyBorder="1" applyProtection="1"/>
    <xf numFmtId="37" fontId="7" fillId="0" borderId="0" xfId="0" applyFont="1" applyBorder="1" applyProtection="1"/>
    <xf numFmtId="5" fontId="0" fillId="0" borderId="8" xfId="0" applyNumberFormat="1" applyBorder="1" applyProtection="1"/>
    <xf numFmtId="5" fontId="0" fillId="0" borderId="7" xfId="0" applyNumberFormat="1" applyBorder="1" applyProtection="1"/>
    <xf numFmtId="10" fontId="0" fillId="0" borderId="7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5" fillId="0" borderId="0" xfId="0" applyFont="1" applyBorder="1" applyAlignment="1" applyProtection="1">
      <alignment horizontal="left"/>
    </xf>
    <xf numFmtId="37" fontId="22" fillId="0" borderId="0" xfId="0" applyNumberFormat="1" applyFont="1" applyBorder="1"/>
    <xf numFmtId="37" fontId="12" fillId="0" borderId="0" xfId="0" applyFont="1" applyBorder="1" applyProtection="1"/>
    <xf numFmtId="37" fontId="5" fillId="0" borderId="0" xfId="0" applyFont="1" applyBorder="1" applyProtection="1"/>
    <xf numFmtId="37" fontId="0" fillId="0" borderId="0" xfId="0" applyBorder="1"/>
    <xf numFmtId="37" fontId="17" fillId="0" borderId="0" xfId="0" applyFont="1" applyBorder="1" applyProtection="1"/>
    <xf numFmtId="0" fontId="11" fillId="0" borderId="0" xfId="0" applyNumberFormat="1" applyFont="1" applyBorder="1"/>
    <xf numFmtId="37" fontId="0" fillId="0" borderId="0" xfId="0" applyBorder="1" applyAlignment="1" applyProtection="1">
      <alignment horizontal="left" indent="1"/>
    </xf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37" fontId="13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3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09"/>
  <sheetViews>
    <sheetView tabSelected="1" defaultGridColor="0" view="pageBreakPreview" colorId="22" zoomScale="75" zoomScaleNormal="87" zoomScaleSheetLayoutView="75" workbookViewId="0">
      <selection activeCell="A26" sqref="A26"/>
    </sheetView>
  </sheetViews>
  <sheetFormatPr defaultColWidth="11.453125" defaultRowHeight="15"/>
  <cols>
    <col min="1" max="1" width="46.1796875" style="114" customWidth="1"/>
    <col min="2" max="10" width="14.81640625" customWidth="1"/>
    <col min="11" max="11" width="12.81640625" customWidth="1"/>
    <col min="12" max="12" width="17.6328125" customWidth="1"/>
    <col min="13" max="16" width="11.453125" customWidth="1"/>
    <col min="17" max="44" width="12.81640625" customWidth="1"/>
    <col min="45" max="50" width="11.453125" customWidth="1"/>
    <col min="51" max="52" width="2.81640625" customWidth="1"/>
    <col min="53" max="65" width="10.81640625" customWidth="1"/>
    <col min="66" max="66" width="11.453125" customWidth="1"/>
    <col min="67" max="71" width="10.81640625" customWidth="1"/>
    <col min="72" max="72" width="9.81640625" customWidth="1"/>
    <col min="73" max="84" width="10.81640625" customWidth="1"/>
  </cols>
  <sheetData>
    <row r="1" spans="1:255" ht="15.75" customHeight="1">
      <c r="A1" s="108"/>
      <c r="B1" s="1"/>
      <c r="C1" s="1"/>
      <c r="D1" s="1"/>
      <c r="E1" s="1"/>
      <c r="F1" s="1"/>
      <c r="G1" s="1"/>
      <c r="H1" s="1"/>
      <c r="I1" s="1"/>
      <c r="J1" s="1"/>
      <c r="K1" s="2"/>
      <c r="L1" s="56">
        <v>584131334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6">
      <c r="A2" s="109"/>
      <c r="B2" s="124" t="s">
        <v>286</v>
      </c>
      <c r="C2" s="124"/>
      <c r="D2" s="124"/>
      <c r="E2" s="3"/>
      <c r="F2" s="3"/>
      <c r="G2" s="38"/>
      <c r="H2" s="3"/>
      <c r="I2" s="3"/>
      <c r="J2" s="3"/>
      <c r="K2" s="3"/>
      <c r="L2" s="56">
        <v>21233865.667000055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6">
      <c r="A3" s="109"/>
      <c r="B3" s="123" t="s">
        <v>287</v>
      </c>
      <c r="C3" s="123"/>
      <c r="D3" s="3"/>
      <c r="E3" s="3"/>
      <c r="F3" s="3"/>
      <c r="G3" s="3"/>
      <c r="H3" s="3"/>
      <c r="I3" s="3"/>
      <c r="J3" s="3"/>
      <c r="K3" s="3"/>
      <c r="L3" s="57">
        <v>3.7699999999999997E-2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6">
      <c r="A4" s="31"/>
      <c r="B4" s="122" t="str">
        <f>TEXT(C22, "mmmm   yyyy")</f>
        <v>September   2011</v>
      </c>
      <c r="C4" s="122"/>
      <c r="D4" s="3"/>
      <c r="E4" s="3"/>
      <c r="F4" s="3"/>
      <c r="G4" s="3"/>
      <c r="H4" s="3"/>
      <c r="I4" s="3"/>
      <c r="J4" s="3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31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7.399999999999999">
      <c r="A6" s="31"/>
      <c r="B6" s="125" t="str">
        <f>"General Fund Transfers by the Department of Revenue for the " &amp; VLOOKUP($H$20, MONTHS!A1:B13, 2, FALSE) &amp;  " month of the Fiscal Year"</f>
        <v>General Fund Transfers by the Department of Revenue for the 3rd month of the Fiscal Year</v>
      </c>
      <c r="C6" s="125"/>
      <c r="D6" s="125"/>
      <c r="E6" s="125"/>
      <c r="F6" s="125"/>
      <c r="G6" s="125"/>
      <c r="H6" s="125"/>
      <c r="I6" s="125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7.399999999999999">
      <c r="A7" s="31"/>
      <c r="B7" s="121" t="str">
        <f>"ending June 30, 2012 were " &amp;TEXT(I64, "$###,###,###")&amp; " which is an increase of " &amp;TEXT(D118, "$###,###,###")</f>
        <v>ending June 30, 2012 were $425,252,043 which is an increase of $20,037,996</v>
      </c>
      <c r="C7" s="121"/>
      <c r="D7" s="121"/>
      <c r="E7" s="121"/>
      <c r="F7" s="121"/>
      <c r="G7" s="121"/>
      <c r="H7" s="121"/>
      <c r="I7" s="12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7.399999999999999">
      <c r="A8" s="31"/>
      <c r="B8" s="125" t="str">
        <f>"or "&amp;TEXT(E118,"##.##%")&amp;" from the same month of the prior year.  Transfers to all funds for the " &amp; VLOOKUP($H$20, MONTHS!A1:B13, 2, FALSE) &amp;" month of the Fiscal Year"</f>
        <v>or 4.95% from the same month of the prior year.  Transfers to all funds for the 3rd month of the Fiscal Year</v>
      </c>
      <c r="C8" s="125"/>
      <c r="D8" s="125"/>
      <c r="E8" s="125"/>
      <c r="F8" s="125"/>
      <c r="G8" s="125"/>
      <c r="H8" s="125"/>
      <c r="I8" s="125"/>
      <c r="J8" s="3"/>
      <c r="K8" s="2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7.399999999999999">
      <c r="A9" s="109"/>
      <c r="B9" s="121" t="str">
        <f>"ending June 30, 2012 were "&amp;TEXT(L1,"$###,###,###")&amp; " which is an "&amp;IF(L2&gt;0, "increase", "decrease")&amp; " of " &amp;TEXT(L2, "$##,###,###")&amp; " or " &amp;TEXT(L3, "##.##%")&amp; " of the prior year."</f>
        <v>ending June 30, 2012 were $584,131,334 which is an increase of $21,233,866 or 3.77% of the prior year.</v>
      </c>
      <c r="C9" s="121"/>
      <c r="D9" s="121"/>
      <c r="E9" s="121"/>
      <c r="F9" s="121"/>
      <c r="G9" s="121"/>
      <c r="H9" s="121"/>
      <c r="I9" s="12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31"/>
      <c r="B10" s="36"/>
      <c r="C10" s="3"/>
      <c r="D10" s="3"/>
      <c r="E10" s="3"/>
      <c r="F10" s="3"/>
      <c r="G10" s="2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7.399999999999999">
      <c r="A11" s="109"/>
      <c r="B11" s="121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September were over the estimate by $12,345,798 or 2.99%</v>
      </c>
      <c r="C11" s="121"/>
      <c r="D11" s="121"/>
      <c r="E11" s="121"/>
      <c r="F11" s="121"/>
      <c r="G11" s="121"/>
      <c r="H11" s="121"/>
      <c r="I11" s="12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110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109"/>
      <c r="B13" s="3"/>
      <c r="C13" s="3"/>
      <c r="D13" s="3"/>
      <c r="E13" s="3"/>
      <c r="F13" s="3"/>
      <c r="G13" s="3"/>
      <c r="H13" s="3"/>
      <c r="I13" s="3"/>
      <c r="J13" s="3"/>
      <c r="K13" s="2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5" customHeight="1">
      <c r="A14" s="111" t="s">
        <v>286</v>
      </c>
      <c r="B14" s="60"/>
      <c r="C14" s="61"/>
      <c r="D14" s="62"/>
      <c r="E14" s="63"/>
      <c r="F14" s="63"/>
      <c r="G14" s="64"/>
      <c r="H14" s="63"/>
      <c r="I14" s="65"/>
      <c r="J14" s="63"/>
      <c r="K14" s="63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5" customHeight="1">
      <c r="A15" s="111" t="s">
        <v>2</v>
      </c>
      <c r="B15" s="60"/>
      <c r="C15" s="61"/>
      <c r="D15" s="62"/>
      <c r="E15" s="63"/>
      <c r="F15" s="63"/>
      <c r="G15" s="64"/>
      <c r="H15" s="63"/>
      <c r="I15" s="63"/>
      <c r="J15" s="63"/>
      <c r="K15" s="63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5" customHeight="1">
      <c r="A16" s="111" t="s">
        <v>3</v>
      </c>
      <c r="B16" s="60"/>
      <c r="C16" s="61"/>
      <c r="D16" s="62"/>
      <c r="E16" s="63"/>
      <c r="F16" s="63"/>
      <c r="G16" s="64"/>
      <c r="H16" s="63"/>
      <c r="I16" s="63"/>
      <c r="J16" s="63"/>
      <c r="K16" s="63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5" customHeight="1">
      <c r="A17" s="88"/>
      <c r="B17" s="60"/>
      <c r="C17" s="61"/>
      <c r="D17" s="62"/>
      <c r="E17" s="63"/>
      <c r="F17" s="63"/>
      <c r="G17" s="64"/>
      <c r="H17" s="63"/>
      <c r="I17" s="63"/>
      <c r="J17" s="63"/>
      <c r="K17" s="63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5" customHeight="1">
      <c r="A18" s="88"/>
      <c r="B18" s="60"/>
      <c r="C18" s="61"/>
      <c r="D18" s="62"/>
      <c r="E18" s="63"/>
      <c r="F18" s="63"/>
      <c r="G18" s="64"/>
      <c r="H18" s="62"/>
      <c r="I18" s="63"/>
      <c r="J18" s="63"/>
      <c r="K18" s="63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" customHeight="1">
      <c r="A19" s="88"/>
      <c r="B19" s="60"/>
      <c r="C19" s="66" t="s">
        <v>6</v>
      </c>
      <c r="D19" s="67"/>
      <c r="E19" s="59"/>
      <c r="F19" s="59"/>
      <c r="G19" s="68"/>
      <c r="H19" s="69" t="s">
        <v>6</v>
      </c>
      <c r="I19" s="63"/>
      <c r="J19" s="63"/>
      <c r="K19" s="63"/>
      <c r="L19" s="3"/>
      <c r="M19" s="3"/>
      <c r="AR19" s="7"/>
    </row>
    <row r="20" spans="1:255" ht="15" customHeight="1">
      <c r="A20" s="88"/>
      <c r="B20" s="70" t="s">
        <v>6</v>
      </c>
      <c r="C20" s="66" t="s">
        <v>5</v>
      </c>
      <c r="D20" s="71" t="s">
        <v>4</v>
      </c>
      <c r="E20" s="69" t="s">
        <v>4</v>
      </c>
      <c r="F20" s="69" t="s">
        <v>7</v>
      </c>
      <c r="G20" s="72" t="s">
        <v>7</v>
      </c>
      <c r="H20" s="69" t="s">
        <v>312</v>
      </c>
      <c r="I20" s="69" t="s">
        <v>312</v>
      </c>
      <c r="J20" s="69" t="s">
        <v>8</v>
      </c>
      <c r="K20" s="69" t="s">
        <v>8</v>
      </c>
      <c r="M20" s="3"/>
      <c r="AR20" s="7"/>
    </row>
    <row r="21" spans="1:255" ht="15.6">
      <c r="A21" s="88"/>
      <c r="B21" s="70" t="s">
        <v>332</v>
      </c>
      <c r="C21" s="66" t="s">
        <v>333</v>
      </c>
      <c r="D21" s="71" t="s">
        <v>333</v>
      </c>
      <c r="E21" s="71" t="s">
        <v>9</v>
      </c>
      <c r="F21" s="69" t="s">
        <v>10</v>
      </c>
      <c r="G21" s="72" t="s">
        <v>11</v>
      </c>
      <c r="H21" s="73">
        <v>2011</v>
      </c>
      <c r="I21" s="73">
        <v>2011</v>
      </c>
      <c r="J21" s="71" t="s">
        <v>12</v>
      </c>
      <c r="K21" s="71" t="s">
        <v>12</v>
      </c>
      <c r="M21" s="9"/>
      <c r="AR21" s="7"/>
    </row>
    <row r="22" spans="1:255" ht="15.6">
      <c r="A22" s="88" t="s">
        <v>13</v>
      </c>
      <c r="B22" s="74" t="s">
        <v>5</v>
      </c>
      <c r="C22" s="75">
        <v>40816</v>
      </c>
      <c r="D22" s="75">
        <v>40816</v>
      </c>
      <c r="E22" s="76" t="s">
        <v>5</v>
      </c>
      <c r="F22" s="75">
        <v>40816</v>
      </c>
      <c r="G22" s="75">
        <v>40816</v>
      </c>
      <c r="H22" s="76" t="s">
        <v>5</v>
      </c>
      <c r="I22" s="76" t="s">
        <v>4</v>
      </c>
      <c r="J22" s="76" t="s">
        <v>14</v>
      </c>
      <c r="K22" s="76" t="s">
        <v>11</v>
      </c>
      <c r="M22" s="9"/>
      <c r="AR22" s="7"/>
    </row>
    <row r="23" spans="1:255">
      <c r="A23" s="88"/>
      <c r="B23" s="77" t="s">
        <v>15</v>
      </c>
      <c r="C23" s="78"/>
      <c r="D23" s="79"/>
      <c r="E23" s="79"/>
      <c r="F23" s="80"/>
      <c r="G23" s="81"/>
      <c r="H23" s="79"/>
      <c r="I23" s="79"/>
      <c r="J23" s="79"/>
      <c r="K23" s="79"/>
      <c r="M23" s="3"/>
    </row>
    <row r="24" spans="1:255">
      <c r="A24" s="88" t="s">
        <v>16</v>
      </c>
      <c r="B24" s="62">
        <v>1816900000</v>
      </c>
      <c r="C24" s="62">
        <v>357525667</v>
      </c>
      <c r="D24" s="62">
        <v>351912588</v>
      </c>
      <c r="E24" s="82">
        <v>0.19368847377401069</v>
      </c>
      <c r="F24" s="63">
        <v>-5613079</v>
      </c>
      <c r="G24" s="82">
        <v>-1.5699793100448924E-2</v>
      </c>
      <c r="H24" s="62">
        <v>147076990</v>
      </c>
      <c r="I24" s="62">
        <v>149589661</v>
      </c>
      <c r="J24" s="62">
        <v>2512671</v>
      </c>
      <c r="K24" s="82">
        <v>1.7084052372842277E-2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88"/>
      <c r="B25" s="62"/>
      <c r="C25" s="63"/>
      <c r="D25" s="62"/>
      <c r="E25" s="63"/>
      <c r="F25" s="63"/>
      <c r="G25" s="82"/>
      <c r="H25" s="63"/>
      <c r="I25" s="62"/>
      <c r="J25" s="63"/>
      <c r="K25" s="63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88" t="s">
        <v>17</v>
      </c>
      <c r="B26" s="62">
        <v>1389100000</v>
      </c>
      <c r="C26" s="62">
        <v>344163936</v>
      </c>
      <c r="D26" s="63">
        <v>355429345</v>
      </c>
      <c r="E26" s="82">
        <v>0.25587023612410914</v>
      </c>
      <c r="F26" s="63">
        <v>11265409</v>
      </c>
      <c r="G26" s="82">
        <v>3.2732682950255429E-2</v>
      </c>
      <c r="H26" s="63">
        <v>140298144</v>
      </c>
      <c r="I26" s="63">
        <v>143420179</v>
      </c>
      <c r="J26" s="63">
        <v>3122035</v>
      </c>
      <c r="K26" s="82">
        <v>2.2252860308686621E-2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88"/>
      <c r="B27" s="62"/>
      <c r="C27" s="83"/>
      <c r="D27" s="62"/>
      <c r="E27" s="63"/>
      <c r="F27" s="63"/>
      <c r="G27" s="82"/>
      <c r="H27" s="63"/>
      <c r="I27" s="62"/>
      <c r="J27" s="63"/>
      <c r="K27" s="63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88" t="s">
        <v>18</v>
      </c>
      <c r="B28" s="62">
        <v>431500000</v>
      </c>
      <c r="C28" s="62">
        <v>87132662</v>
      </c>
      <c r="D28" s="63">
        <v>95102193</v>
      </c>
      <c r="E28" s="82">
        <v>0.22039905677867902</v>
      </c>
      <c r="F28" s="63">
        <v>7969531</v>
      </c>
      <c r="G28" s="82">
        <v>9.1464335153676357E-2</v>
      </c>
      <c r="H28" s="63">
        <v>70764444</v>
      </c>
      <c r="I28" s="63">
        <v>70796274</v>
      </c>
      <c r="J28" s="63">
        <v>31830</v>
      </c>
      <c r="K28" s="82">
        <v>4.4980216335763196E-4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88"/>
      <c r="B29" s="62"/>
      <c r="C29" s="83"/>
      <c r="D29" s="62"/>
      <c r="E29" s="63"/>
      <c r="F29" s="63"/>
      <c r="G29" s="82"/>
      <c r="H29" s="63"/>
      <c r="I29" s="62"/>
      <c r="J29" s="63"/>
      <c r="K29" s="63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88" t="s">
        <v>19</v>
      </c>
      <c r="B30" s="62">
        <v>194000000</v>
      </c>
      <c r="C30" s="62">
        <v>39712990</v>
      </c>
      <c r="D30" s="63">
        <v>45157678</v>
      </c>
      <c r="E30" s="82">
        <v>0.23277153608247422</v>
      </c>
      <c r="F30" s="63">
        <v>5444688</v>
      </c>
      <c r="G30" s="82">
        <v>0.13710093347290145</v>
      </c>
      <c r="H30" s="63">
        <v>14058969</v>
      </c>
      <c r="I30" s="63">
        <v>17543532</v>
      </c>
      <c r="J30" s="63">
        <v>3484563</v>
      </c>
      <c r="K30" s="82">
        <v>0.24785338099827947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88"/>
      <c r="B31" s="62"/>
      <c r="C31" s="83"/>
      <c r="D31" s="62"/>
      <c r="E31" s="63"/>
      <c r="F31" s="63"/>
      <c r="G31" s="82"/>
      <c r="H31" s="63"/>
      <c r="I31" s="62"/>
      <c r="J31" s="63"/>
      <c r="K31" s="63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88" t="s">
        <v>20</v>
      </c>
      <c r="B32" s="62">
        <v>169600000</v>
      </c>
      <c r="C32" s="62">
        <v>15595618</v>
      </c>
      <c r="D32" s="63">
        <v>17471058</v>
      </c>
      <c r="E32" s="82">
        <v>0.10301331367924528</v>
      </c>
      <c r="F32" s="63">
        <v>1875440</v>
      </c>
      <c r="G32" s="82">
        <v>0.1202542919427752</v>
      </c>
      <c r="H32" s="63">
        <v>356194</v>
      </c>
      <c r="I32" s="63">
        <v>465778</v>
      </c>
      <c r="J32" s="63">
        <v>109584</v>
      </c>
      <c r="K32" s="82">
        <v>0.30765257135156682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88"/>
      <c r="B33" s="62"/>
      <c r="C33" s="83"/>
      <c r="D33" s="62"/>
      <c r="E33" s="63"/>
      <c r="F33" s="63"/>
      <c r="G33" s="82"/>
      <c r="H33" s="63"/>
      <c r="I33" s="62"/>
      <c r="J33" s="63"/>
      <c r="K33" s="63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88" t="s">
        <v>21</v>
      </c>
      <c r="B34" s="62">
        <v>163000000</v>
      </c>
      <c r="C34" s="62">
        <v>42928307</v>
      </c>
      <c r="D34" s="63">
        <v>40980234</v>
      </c>
      <c r="E34" s="82">
        <v>0.25141247852760734</v>
      </c>
      <c r="F34" s="63">
        <v>-1948073</v>
      </c>
      <c r="G34" s="82">
        <v>-4.5379683852894551E-2</v>
      </c>
      <c r="H34" s="63">
        <v>13422587</v>
      </c>
      <c r="I34" s="63">
        <v>13402024</v>
      </c>
      <c r="J34" s="63">
        <v>-20563</v>
      </c>
      <c r="K34" s="82">
        <v>-1.5319699548231648E-3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88"/>
      <c r="B35" s="62"/>
      <c r="C35" s="83"/>
      <c r="D35" s="62"/>
      <c r="E35" s="63"/>
      <c r="F35" s="63"/>
      <c r="G35" s="82"/>
      <c r="H35" s="63"/>
      <c r="I35" s="62"/>
      <c r="J35" s="63"/>
      <c r="K35" s="63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88" t="s">
        <v>22</v>
      </c>
      <c r="B36" s="62">
        <v>64800000</v>
      </c>
      <c r="C36" s="62">
        <v>14726344</v>
      </c>
      <c r="D36" s="63">
        <v>14928947</v>
      </c>
      <c r="E36" s="82">
        <v>0.23038498456790124</v>
      </c>
      <c r="F36" s="63">
        <v>202603</v>
      </c>
      <c r="G36" s="82">
        <v>1.3757861421680765E-2</v>
      </c>
      <c r="H36" s="63">
        <v>5011101</v>
      </c>
      <c r="I36" s="63">
        <v>5409637</v>
      </c>
      <c r="J36" s="63">
        <v>398536</v>
      </c>
      <c r="K36" s="82">
        <v>7.9530626103924071E-2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88"/>
      <c r="B37" s="62"/>
      <c r="C37" s="83"/>
      <c r="D37" s="62"/>
      <c r="E37" s="63"/>
      <c r="F37" s="63"/>
      <c r="G37" s="82"/>
      <c r="H37" s="63"/>
      <c r="I37" s="62"/>
      <c r="J37" s="63"/>
      <c r="K37" s="63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88" t="s">
        <v>23</v>
      </c>
      <c r="B38" s="62">
        <v>31200000</v>
      </c>
      <c r="C38" s="62">
        <v>8653675</v>
      </c>
      <c r="D38" s="63">
        <v>8037380</v>
      </c>
      <c r="E38" s="82">
        <v>0.25760833333333333</v>
      </c>
      <c r="F38" s="63">
        <v>-616295</v>
      </c>
      <c r="G38" s="82">
        <v>-7.1217719639343979E-2</v>
      </c>
      <c r="H38" s="63">
        <v>2570428</v>
      </c>
      <c r="I38" s="63">
        <v>2624906</v>
      </c>
      <c r="J38" s="63">
        <v>54478</v>
      </c>
      <c r="K38" s="82">
        <v>2.1194135762604517E-2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88"/>
      <c r="B39" s="62"/>
      <c r="C39" s="83"/>
      <c r="D39" s="62"/>
      <c r="E39" s="63"/>
      <c r="F39" s="63"/>
      <c r="G39" s="82"/>
      <c r="H39" s="63"/>
      <c r="I39" s="62"/>
      <c r="J39" s="63"/>
      <c r="K39" s="63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88" t="s">
        <v>24</v>
      </c>
      <c r="B40" s="62">
        <v>58000000</v>
      </c>
      <c r="C40" s="62">
        <v>14499999</v>
      </c>
      <c r="D40" s="63">
        <v>19854567</v>
      </c>
      <c r="E40" s="82">
        <v>0.34232012068965517</v>
      </c>
      <c r="F40" s="63">
        <v>5354568</v>
      </c>
      <c r="G40" s="82">
        <v>0.36928057719176394</v>
      </c>
      <c r="H40" s="63">
        <v>4833333</v>
      </c>
      <c r="I40" s="63">
        <v>6489985</v>
      </c>
      <c r="J40" s="63">
        <v>1656652</v>
      </c>
      <c r="K40" s="82">
        <v>0.34275560984521447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88"/>
      <c r="B41" s="62"/>
      <c r="C41" s="83"/>
      <c r="D41" s="62"/>
      <c r="E41" s="63"/>
      <c r="F41" s="63"/>
      <c r="G41" s="82"/>
      <c r="H41" s="63"/>
      <c r="I41" s="62"/>
      <c r="J41" s="63"/>
      <c r="K41" s="63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88" t="s">
        <v>25</v>
      </c>
      <c r="B42" s="62">
        <v>10000000</v>
      </c>
      <c r="C42" s="62">
        <v>2499999</v>
      </c>
      <c r="D42" s="63">
        <v>3454640</v>
      </c>
      <c r="E42" s="82">
        <v>0.34546399999999999</v>
      </c>
      <c r="F42" s="63">
        <v>954641</v>
      </c>
      <c r="G42" s="82">
        <v>0.38185655274262109</v>
      </c>
      <c r="H42" s="63">
        <v>833333</v>
      </c>
      <c r="I42" s="63">
        <v>1101512</v>
      </c>
      <c r="J42" s="63">
        <v>268179</v>
      </c>
      <c r="K42" s="82">
        <v>0.32181492872597151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88"/>
      <c r="B43" s="62"/>
      <c r="C43" s="83"/>
      <c r="D43" s="62"/>
      <c r="E43" s="63"/>
      <c r="F43" s="63"/>
      <c r="G43" s="82"/>
      <c r="H43" s="63"/>
      <c r="I43" s="62"/>
      <c r="J43" s="63"/>
      <c r="K43" s="63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88" t="s">
        <v>26</v>
      </c>
      <c r="B44" s="62">
        <v>0</v>
      </c>
      <c r="C44" s="62">
        <v>0</v>
      </c>
      <c r="D44" s="63">
        <v>2376340</v>
      </c>
      <c r="E44" s="82">
        <v>0</v>
      </c>
      <c r="F44" s="63">
        <v>2376340</v>
      </c>
      <c r="G44" s="82">
        <v>0</v>
      </c>
      <c r="H44" s="63">
        <v>0</v>
      </c>
      <c r="I44" s="63">
        <v>2376340</v>
      </c>
      <c r="J44" s="63">
        <v>2376340</v>
      </c>
      <c r="K44" s="82">
        <v>0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88"/>
      <c r="B45" s="62"/>
      <c r="C45" s="83"/>
      <c r="D45" s="62"/>
      <c r="E45" s="63"/>
      <c r="F45" s="63"/>
      <c r="G45" s="82"/>
      <c r="H45" s="63"/>
      <c r="I45" s="62"/>
      <c r="J45" s="63"/>
      <c r="K45" s="63"/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88" t="s">
        <v>27</v>
      </c>
      <c r="B46" s="62">
        <v>9000000</v>
      </c>
      <c r="C46" s="62">
        <v>2465264</v>
      </c>
      <c r="D46" s="63">
        <v>2420085</v>
      </c>
      <c r="E46" s="82">
        <v>0.26889833333333335</v>
      </c>
      <c r="F46" s="63">
        <v>-45179</v>
      </c>
      <c r="G46" s="82">
        <v>-1.8326231997871222E-2</v>
      </c>
      <c r="H46" s="63">
        <v>1083519</v>
      </c>
      <c r="I46" s="63">
        <v>827788</v>
      </c>
      <c r="J46" s="63">
        <v>-255731</v>
      </c>
      <c r="K46" s="82">
        <v>-0.23601893460105453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88"/>
      <c r="B47" s="62"/>
      <c r="C47" s="83"/>
      <c r="D47" s="62"/>
      <c r="E47" s="63"/>
      <c r="F47" s="63"/>
      <c r="G47" s="82"/>
      <c r="H47" s="63"/>
      <c r="I47" s="62"/>
      <c r="J47" s="63"/>
      <c r="K47" s="63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88" t="s">
        <v>28</v>
      </c>
      <c r="B48" s="62">
        <v>0</v>
      </c>
      <c r="C48" s="62">
        <v>0</v>
      </c>
      <c r="D48" s="63">
        <v>0</v>
      </c>
      <c r="E48" s="82">
        <v>0</v>
      </c>
      <c r="F48" s="63">
        <v>0</v>
      </c>
      <c r="G48" s="82">
        <v>0</v>
      </c>
      <c r="H48" s="63">
        <v>0</v>
      </c>
      <c r="I48" s="63">
        <v>0</v>
      </c>
      <c r="J48" s="63">
        <v>0</v>
      </c>
      <c r="K48" s="82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88"/>
      <c r="B49" s="62"/>
      <c r="C49" s="83"/>
      <c r="D49" s="62"/>
      <c r="E49" s="63"/>
      <c r="F49" s="63"/>
      <c r="G49" s="82"/>
      <c r="H49" s="63"/>
      <c r="I49" s="62"/>
      <c r="J49" s="63"/>
      <c r="K49" s="63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88" t="s">
        <v>29</v>
      </c>
      <c r="B50" s="62">
        <v>6000000</v>
      </c>
      <c r="C50" s="62">
        <v>1409138</v>
      </c>
      <c r="D50" s="63">
        <v>2052286</v>
      </c>
      <c r="E50" s="82">
        <v>0.34204766666666669</v>
      </c>
      <c r="F50" s="63">
        <v>643148</v>
      </c>
      <c r="G50" s="82">
        <v>0.45641235989661766</v>
      </c>
      <c r="H50" s="63">
        <v>17081</v>
      </c>
      <c r="I50" s="63">
        <v>2624</v>
      </c>
      <c r="J50" s="63">
        <v>-14457</v>
      </c>
      <c r="K50" s="82">
        <v>-0.84637901762191914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88"/>
      <c r="B51" s="62"/>
      <c r="C51" s="83"/>
      <c r="D51" s="62"/>
      <c r="E51" s="63"/>
      <c r="F51" s="63"/>
      <c r="G51" s="82"/>
      <c r="H51" s="63"/>
      <c r="I51" s="62"/>
      <c r="J51" s="63"/>
      <c r="K51" s="63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88" t="s">
        <v>30</v>
      </c>
      <c r="B52" s="62">
        <v>0</v>
      </c>
      <c r="C52" s="62">
        <v>0</v>
      </c>
      <c r="D52" s="63">
        <v>0</v>
      </c>
      <c r="E52" s="82">
        <v>0</v>
      </c>
      <c r="F52" s="63">
        <v>0</v>
      </c>
      <c r="G52" s="82">
        <v>0</v>
      </c>
      <c r="H52" s="63">
        <v>0</v>
      </c>
      <c r="I52" s="63">
        <v>0</v>
      </c>
      <c r="J52" s="63">
        <v>0</v>
      </c>
      <c r="K52" s="82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88"/>
      <c r="B53" s="62"/>
      <c r="C53" s="83"/>
      <c r="D53" s="62"/>
      <c r="E53" s="82"/>
      <c r="F53" s="63"/>
      <c r="G53" s="82"/>
      <c r="H53" s="63"/>
      <c r="I53" s="62"/>
      <c r="J53" s="63"/>
      <c r="K53" s="63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88" t="s">
        <v>206</v>
      </c>
      <c r="B54" s="62">
        <v>4300000</v>
      </c>
      <c r="C54" s="62">
        <v>867944</v>
      </c>
      <c r="D54" s="63">
        <v>886645</v>
      </c>
      <c r="E54" s="82">
        <v>0.20619651162790698</v>
      </c>
      <c r="F54" s="63">
        <v>18701</v>
      </c>
      <c r="G54" s="82">
        <v>2.1546320960799316E-2</v>
      </c>
      <c r="H54" s="63">
        <v>287814</v>
      </c>
      <c r="I54" s="63">
        <v>292385</v>
      </c>
      <c r="J54" s="63">
        <v>4571</v>
      </c>
      <c r="K54" s="82">
        <v>1.5881784763771046E-2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88"/>
      <c r="B55" s="62"/>
      <c r="C55" s="83"/>
      <c r="D55" s="84"/>
      <c r="E55" s="63"/>
      <c r="F55" s="63"/>
      <c r="G55" s="82"/>
      <c r="H55" s="63"/>
      <c r="I55" s="84"/>
      <c r="J55" s="63"/>
      <c r="K55" s="63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88" t="s">
        <v>31</v>
      </c>
      <c r="B56" s="62">
        <v>1200000</v>
      </c>
      <c r="C56" s="62">
        <v>0</v>
      </c>
      <c r="D56" s="63">
        <v>0</v>
      </c>
      <c r="E56" s="82">
        <v>0</v>
      </c>
      <c r="F56" s="63">
        <v>0</v>
      </c>
      <c r="G56" s="82">
        <v>0</v>
      </c>
      <c r="H56" s="63">
        <v>0</v>
      </c>
      <c r="I56" s="63">
        <v>0</v>
      </c>
      <c r="J56" s="63">
        <v>0</v>
      </c>
      <c r="K56" s="82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88"/>
      <c r="B57" s="62"/>
      <c r="C57" s="63"/>
      <c r="D57" s="62"/>
      <c r="E57" s="63"/>
      <c r="F57" s="63"/>
      <c r="G57" s="82"/>
      <c r="H57" s="63"/>
      <c r="I57" s="62"/>
      <c r="J57" s="63"/>
      <c r="K57" s="63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88" t="s">
        <v>32</v>
      </c>
      <c r="B58" s="85">
        <v>159800000</v>
      </c>
      <c r="C58" s="85">
        <v>39950000</v>
      </c>
      <c r="D58" s="85">
        <v>37603556</v>
      </c>
      <c r="E58" s="86">
        <v>0.23531637046307885</v>
      </c>
      <c r="F58" s="85">
        <v>-2346444</v>
      </c>
      <c r="G58" s="86">
        <v>-5.8734518147684607E-2</v>
      </c>
      <c r="H58" s="85">
        <v>12292308</v>
      </c>
      <c r="I58" s="85">
        <v>10909418</v>
      </c>
      <c r="J58" s="85">
        <v>-1382890</v>
      </c>
      <c r="K58" s="86">
        <v>-0.11250043523152853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88" t="s">
        <v>0</v>
      </c>
      <c r="B59" s="60"/>
      <c r="C59" s="61"/>
      <c r="D59" s="62"/>
      <c r="E59" s="63"/>
      <c r="F59" s="63"/>
      <c r="G59" s="82"/>
      <c r="H59" s="62"/>
      <c r="I59" s="63"/>
      <c r="J59" s="63"/>
      <c r="K59" s="63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88" t="s">
        <v>207</v>
      </c>
      <c r="B60" s="63">
        <v>4508400000</v>
      </c>
      <c r="C60" s="63">
        <v>972131543</v>
      </c>
      <c r="D60" s="87">
        <v>997667542</v>
      </c>
      <c r="E60" s="82">
        <v>0.22129082202111613</v>
      </c>
      <c r="F60" s="63">
        <v>25535999</v>
      </c>
      <c r="G60" s="82">
        <v>2.6268048993859261E-2</v>
      </c>
      <c r="H60" s="63">
        <v>412906245</v>
      </c>
      <c r="I60" s="63">
        <v>425252043</v>
      </c>
      <c r="J60" s="63">
        <v>12345798</v>
      </c>
      <c r="K60" s="82">
        <v>2.9899760900928007E-2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5" customHeight="1" thickTop="1">
      <c r="A61" s="88"/>
      <c r="B61" s="62"/>
      <c r="C61" s="63"/>
      <c r="D61" s="62"/>
      <c r="E61" s="82"/>
      <c r="F61" s="63"/>
      <c r="G61" s="82"/>
      <c r="H61" s="62"/>
      <c r="I61" s="62"/>
      <c r="J61" s="62"/>
      <c r="K61" s="82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88" t="s">
        <v>208</v>
      </c>
      <c r="B62" s="88">
        <v>0</v>
      </c>
      <c r="C62" s="88">
        <v>0</v>
      </c>
      <c r="D62" s="88">
        <v>0</v>
      </c>
      <c r="E62" s="89">
        <v>0</v>
      </c>
      <c r="F62" s="88">
        <v>0</v>
      </c>
      <c r="G62" s="89">
        <v>0</v>
      </c>
      <c r="H62" s="88">
        <v>0</v>
      </c>
      <c r="I62" s="88">
        <v>0</v>
      </c>
      <c r="J62" s="88">
        <v>0</v>
      </c>
      <c r="K62" s="89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5" customHeight="1">
      <c r="A63" s="88"/>
      <c r="B63" s="63"/>
      <c r="C63" s="61"/>
      <c r="D63" s="62"/>
      <c r="E63" s="63"/>
      <c r="F63" s="63"/>
      <c r="G63" s="82"/>
      <c r="H63" s="62"/>
      <c r="I63" s="63"/>
      <c r="J63" s="63"/>
      <c r="K63" s="63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88" t="s">
        <v>33</v>
      </c>
      <c r="B64" s="90">
        <v>4508400000</v>
      </c>
      <c r="C64" s="90">
        <v>972131543</v>
      </c>
      <c r="D64" s="90">
        <v>997667542</v>
      </c>
      <c r="E64" s="91">
        <v>0.22129082202111613</v>
      </c>
      <c r="F64" s="92">
        <v>25535999</v>
      </c>
      <c r="G64" s="91">
        <v>2.6268048993859261E-2</v>
      </c>
      <c r="H64" s="90">
        <v>412906245</v>
      </c>
      <c r="I64" s="90">
        <v>425252043</v>
      </c>
      <c r="J64" s="90">
        <v>12345798</v>
      </c>
      <c r="K64" s="91">
        <v>2.9899760900928007E-2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5" customHeight="1" thickTop="1">
      <c r="A65" s="88"/>
      <c r="B65" s="63"/>
      <c r="C65" s="61"/>
      <c r="D65" s="62"/>
      <c r="E65" s="63"/>
      <c r="F65" s="63"/>
      <c r="G65" s="64"/>
      <c r="H65" s="63"/>
      <c r="I65" s="63"/>
      <c r="J65" s="63"/>
      <c r="K65" s="63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5.75" customHeight="1">
      <c r="A66" s="88" t="s">
        <v>34</v>
      </c>
      <c r="B66" s="60"/>
      <c r="C66" s="61" t="s">
        <v>0</v>
      </c>
      <c r="D66" s="62" t="s">
        <v>0</v>
      </c>
      <c r="E66" s="63" t="s">
        <v>0</v>
      </c>
      <c r="F66" s="63" t="s">
        <v>0</v>
      </c>
      <c r="G66" s="64" t="s">
        <v>0</v>
      </c>
      <c r="H66" s="63" t="s">
        <v>0</v>
      </c>
      <c r="I66" s="63" t="s">
        <v>0</v>
      </c>
      <c r="J66" s="63" t="s">
        <v>0</v>
      </c>
      <c r="K66" s="63" t="s">
        <v>0</v>
      </c>
      <c r="L66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5" customHeight="1">
      <c r="A67" s="88"/>
      <c r="B67" s="60"/>
      <c r="C67" s="61"/>
      <c r="D67" s="62"/>
      <c r="E67" s="63"/>
      <c r="F67" s="63"/>
      <c r="G67" s="64"/>
      <c r="H67" s="63"/>
      <c r="I67" s="62"/>
      <c r="J67" s="63"/>
      <c r="K67" s="63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3.95" customHeight="1">
      <c r="A68" s="88"/>
      <c r="B68" s="60"/>
      <c r="C68" s="61"/>
      <c r="D68" s="62"/>
      <c r="E68" s="63"/>
      <c r="F68" s="63"/>
      <c r="G68" s="64"/>
      <c r="H68" s="63"/>
      <c r="I68" s="63"/>
      <c r="J68" s="63"/>
      <c r="K68" s="63"/>
      <c r="M68" s="3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 ht="15.75" customHeight="1">
      <c r="A69" s="111" t="s">
        <v>286</v>
      </c>
      <c r="B69" s="60"/>
      <c r="C69" s="61"/>
      <c r="D69" s="62"/>
      <c r="E69" s="63"/>
      <c r="F69" s="63"/>
      <c r="G69" s="64"/>
      <c r="H69" s="65"/>
      <c r="I69" s="63"/>
      <c r="J69" s="63"/>
      <c r="K69" s="63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111" t="s">
        <v>35</v>
      </c>
      <c r="B70" s="60"/>
      <c r="C70" s="61"/>
      <c r="D70" s="62"/>
      <c r="E70" s="63"/>
      <c r="F70" s="63"/>
      <c r="G70" s="64"/>
      <c r="H70" s="63"/>
      <c r="I70" s="63"/>
      <c r="J70" s="63"/>
      <c r="K70" s="63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111" t="s">
        <v>36</v>
      </c>
      <c r="B71" s="60"/>
      <c r="C71" s="61"/>
      <c r="D71" s="62"/>
      <c r="E71" s="63"/>
      <c r="F71" s="63"/>
      <c r="G71" s="64"/>
      <c r="H71" s="63"/>
      <c r="I71" s="63"/>
      <c r="J71" s="63"/>
      <c r="K71" s="63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88"/>
      <c r="B72" s="60"/>
      <c r="C72" s="61"/>
      <c r="D72" s="62"/>
      <c r="E72" s="63"/>
      <c r="F72" s="63"/>
      <c r="G72" s="64"/>
      <c r="H72" s="63"/>
      <c r="I72" s="63"/>
      <c r="J72" s="63"/>
      <c r="K72" s="63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88"/>
      <c r="B73" s="60"/>
      <c r="C73" s="61"/>
      <c r="D73" s="62"/>
      <c r="E73" s="63"/>
      <c r="F73" s="63"/>
      <c r="G73" s="64"/>
      <c r="H73" s="63"/>
      <c r="I73" s="63"/>
      <c r="J73" s="63"/>
      <c r="K73" s="63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88"/>
      <c r="B74" s="70" t="s">
        <v>312</v>
      </c>
      <c r="C74" s="66" t="s">
        <v>312</v>
      </c>
      <c r="D74" s="71" t="s">
        <v>37</v>
      </c>
      <c r="E74" s="69" t="s">
        <v>37</v>
      </c>
      <c r="F74" s="72" t="s">
        <v>334</v>
      </c>
      <c r="G74" s="72" t="s">
        <v>289</v>
      </c>
      <c r="H74" s="69" t="s">
        <v>7</v>
      </c>
      <c r="I74" s="69" t="s">
        <v>7</v>
      </c>
      <c r="J74" s="63" t="s">
        <v>38</v>
      </c>
      <c r="K74" s="63"/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88"/>
      <c r="B75" s="93">
        <v>2011</v>
      </c>
      <c r="C75" s="73">
        <v>2010</v>
      </c>
      <c r="D75" s="71" t="s">
        <v>12</v>
      </c>
      <c r="E75" s="69" t="s">
        <v>12</v>
      </c>
      <c r="F75" s="69" t="s">
        <v>39</v>
      </c>
      <c r="G75" s="72" t="s">
        <v>39</v>
      </c>
      <c r="H75" s="69" t="s">
        <v>40</v>
      </c>
      <c r="I75" s="69" t="s">
        <v>40</v>
      </c>
      <c r="J75" s="63" t="s">
        <v>15</v>
      </c>
      <c r="K75" s="63"/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88" t="s">
        <v>13</v>
      </c>
      <c r="B76" s="74" t="s">
        <v>4</v>
      </c>
      <c r="C76" s="94" t="s">
        <v>4</v>
      </c>
      <c r="D76" s="95" t="s">
        <v>14</v>
      </c>
      <c r="E76" s="76" t="s">
        <v>11</v>
      </c>
      <c r="F76" s="75">
        <v>40816</v>
      </c>
      <c r="G76" s="75">
        <v>40451</v>
      </c>
      <c r="H76" s="76" t="s">
        <v>14</v>
      </c>
      <c r="I76" s="76" t="s">
        <v>11</v>
      </c>
      <c r="J76" s="63"/>
      <c r="K76" s="63"/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88"/>
      <c r="B77" s="60"/>
      <c r="C77" s="61"/>
      <c r="D77" s="62"/>
      <c r="E77" s="62"/>
      <c r="F77" s="63"/>
      <c r="G77" s="64"/>
      <c r="H77" s="62"/>
      <c r="I77" s="62"/>
      <c r="J77" s="63"/>
      <c r="K77" s="63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88" t="s">
        <v>16</v>
      </c>
      <c r="B78" s="62">
        <v>149589661</v>
      </c>
      <c r="C78" s="96">
        <v>144537199</v>
      </c>
      <c r="D78" s="62">
        <v>5052462</v>
      </c>
      <c r="E78" s="82">
        <v>3.4956136101682724E-2</v>
      </c>
      <c r="F78" s="96">
        <v>351912588</v>
      </c>
      <c r="G78" s="62">
        <v>349772635</v>
      </c>
      <c r="H78" s="62">
        <v>2139953</v>
      </c>
      <c r="I78" s="82">
        <v>6.1181258505257283E-3</v>
      </c>
      <c r="J78" s="63"/>
      <c r="K78" s="63"/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88"/>
      <c r="B79" s="63"/>
      <c r="C79" s="63"/>
      <c r="D79" s="62"/>
      <c r="E79" s="63"/>
      <c r="F79" s="63"/>
      <c r="G79" s="84"/>
      <c r="H79" s="63"/>
      <c r="I79" s="63"/>
      <c r="J79" s="63"/>
      <c r="K79" s="63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88" t="s">
        <v>17</v>
      </c>
      <c r="B80" s="63">
        <v>143420179</v>
      </c>
      <c r="C80" s="63">
        <v>137320598</v>
      </c>
      <c r="D80" s="84">
        <v>6099581</v>
      </c>
      <c r="E80" s="82">
        <v>4.4418543822537099E-2</v>
      </c>
      <c r="F80" s="63">
        <v>355429345</v>
      </c>
      <c r="G80" s="84">
        <v>336219374</v>
      </c>
      <c r="H80" s="63">
        <v>19209971</v>
      </c>
      <c r="I80" s="82">
        <v>5.7135229214958921E-2</v>
      </c>
      <c r="J80" s="63"/>
      <c r="K80" s="63"/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88"/>
      <c r="B81" s="63"/>
      <c r="C81" s="63"/>
      <c r="D81" s="84"/>
      <c r="E81" s="63"/>
      <c r="F81" s="63"/>
      <c r="G81" s="84"/>
      <c r="H81" s="63"/>
      <c r="I81" s="63"/>
      <c r="J81" s="63"/>
      <c r="K81" s="63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88" t="s">
        <v>18</v>
      </c>
      <c r="B82" s="63">
        <v>70796274</v>
      </c>
      <c r="C82" s="63">
        <v>67720842</v>
      </c>
      <c r="D82" s="84">
        <v>3075432</v>
      </c>
      <c r="E82" s="82">
        <v>4.541337510245369E-2</v>
      </c>
      <c r="F82" s="63">
        <v>95102193</v>
      </c>
      <c r="G82" s="84">
        <v>89883671</v>
      </c>
      <c r="H82" s="63">
        <v>5218522</v>
      </c>
      <c r="I82" s="82">
        <v>5.8058621125966249E-2</v>
      </c>
      <c r="J82" s="63"/>
      <c r="K82" s="63"/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88"/>
      <c r="B83" s="63"/>
      <c r="C83" s="63"/>
      <c r="D83" s="84"/>
      <c r="E83" s="63"/>
      <c r="F83" s="63"/>
      <c r="G83" s="84"/>
      <c r="H83" s="63"/>
      <c r="I83" s="63"/>
      <c r="J83" s="63"/>
      <c r="K83" s="63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88" t="s">
        <v>19</v>
      </c>
      <c r="B84" s="63">
        <v>17543532</v>
      </c>
      <c r="C84" s="63">
        <v>15219983</v>
      </c>
      <c r="D84" s="84">
        <v>2323549</v>
      </c>
      <c r="E84" s="82">
        <v>0.15266436237149542</v>
      </c>
      <c r="F84" s="63">
        <v>45157678</v>
      </c>
      <c r="G84" s="84">
        <v>40493622</v>
      </c>
      <c r="H84" s="63">
        <v>4664056</v>
      </c>
      <c r="I84" s="82">
        <v>0.1151800152626505</v>
      </c>
      <c r="J84" s="63"/>
      <c r="K84" s="63"/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88"/>
      <c r="B85" s="63"/>
      <c r="C85" s="63"/>
      <c r="D85" s="84"/>
      <c r="E85" s="63"/>
      <c r="F85" s="63"/>
      <c r="G85" s="84"/>
      <c r="H85" s="63"/>
      <c r="I85" s="82"/>
      <c r="J85" s="63"/>
      <c r="K85" s="63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88" t="s">
        <v>20</v>
      </c>
      <c r="B86" s="63">
        <v>465778</v>
      </c>
      <c r="C86" s="63">
        <v>356444</v>
      </c>
      <c r="D86" s="84">
        <v>109334</v>
      </c>
      <c r="E86" s="82">
        <v>0.30673541986960084</v>
      </c>
      <c r="F86" s="63">
        <v>17471058</v>
      </c>
      <c r="G86" s="84">
        <v>16195847</v>
      </c>
      <c r="H86" s="63">
        <v>1275211</v>
      </c>
      <c r="I86" s="82">
        <v>7.8736913234608852E-2</v>
      </c>
      <c r="J86" s="63"/>
      <c r="K86" s="63"/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88"/>
      <c r="B87" s="63"/>
      <c r="C87" s="63"/>
      <c r="D87" s="84"/>
      <c r="E87" s="63"/>
      <c r="F87" s="63"/>
      <c r="G87" s="84"/>
      <c r="H87" s="63"/>
      <c r="I87" s="63"/>
      <c r="J87" s="63"/>
      <c r="K87" s="63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88" t="s">
        <v>21</v>
      </c>
      <c r="B88" s="63">
        <v>13402024</v>
      </c>
      <c r="C88" s="63">
        <v>12979288</v>
      </c>
      <c r="D88" s="84">
        <v>422736</v>
      </c>
      <c r="E88" s="82">
        <v>3.2570045444711607E-2</v>
      </c>
      <c r="F88" s="63">
        <v>40980234</v>
      </c>
      <c r="G88" s="84">
        <v>41510542</v>
      </c>
      <c r="H88" s="63">
        <v>-530308</v>
      </c>
      <c r="I88" s="82">
        <v>-1.2775260800015571E-2</v>
      </c>
      <c r="J88" s="63"/>
      <c r="K88" s="63"/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88"/>
      <c r="B89" s="63"/>
      <c r="C89" s="63"/>
      <c r="D89" s="84"/>
      <c r="E89" s="63"/>
      <c r="F89" s="63"/>
      <c r="G89" s="84"/>
      <c r="H89" s="63"/>
      <c r="I89" s="63"/>
      <c r="J89" s="63"/>
      <c r="K89" s="63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88" t="s">
        <v>22</v>
      </c>
      <c r="B90" s="63">
        <v>5409637</v>
      </c>
      <c r="C90" s="63">
        <v>4999523</v>
      </c>
      <c r="D90" s="84">
        <v>410114</v>
      </c>
      <c r="E90" s="82">
        <v>8.2030625721693853E-2</v>
      </c>
      <c r="F90" s="63">
        <v>14928947</v>
      </c>
      <c r="G90" s="84">
        <v>14116569</v>
      </c>
      <c r="H90" s="63">
        <v>812378</v>
      </c>
      <c r="I90" s="82">
        <v>5.7547836163305686E-2</v>
      </c>
      <c r="J90" s="63"/>
      <c r="K90" s="63"/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88"/>
      <c r="B91" s="63"/>
      <c r="C91" s="63"/>
      <c r="D91" s="84"/>
      <c r="E91" s="63"/>
      <c r="F91" s="63"/>
      <c r="G91" s="84"/>
      <c r="H91" s="63"/>
      <c r="I91" s="63"/>
      <c r="J91" s="63"/>
      <c r="K91" s="63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88" t="s">
        <v>23</v>
      </c>
      <c r="B92" s="63">
        <v>2624906</v>
      </c>
      <c r="C92" s="63">
        <v>2627209</v>
      </c>
      <c r="D92" s="84">
        <v>-2303</v>
      </c>
      <c r="E92" s="82">
        <v>-8.7659565721646049E-4</v>
      </c>
      <c r="F92" s="63">
        <v>8037380</v>
      </c>
      <c r="G92" s="84">
        <v>8561665</v>
      </c>
      <c r="H92" s="63">
        <v>-524285</v>
      </c>
      <c r="I92" s="82">
        <v>-6.1236336623775867E-2</v>
      </c>
      <c r="J92" s="63"/>
      <c r="K92" s="63"/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88"/>
      <c r="B93" s="63"/>
      <c r="C93" s="63"/>
      <c r="D93" s="84"/>
      <c r="E93" s="63"/>
      <c r="F93" s="63"/>
      <c r="G93" s="84"/>
      <c r="H93" s="63"/>
      <c r="I93" s="63"/>
      <c r="J93" s="63"/>
      <c r="K93" s="63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88" t="s">
        <v>24</v>
      </c>
      <c r="B94" s="63">
        <v>6489985</v>
      </c>
      <c r="C94" s="63">
        <v>4782065</v>
      </c>
      <c r="D94" s="84">
        <v>1707920</v>
      </c>
      <c r="E94" s="82">
        <v>0.3571511470463074</v>
      </c>
      <c r="F94" s="63">
        <v>19854567</v>
      </c>
      <c r="G94" s="84">
        <v>15486476</v>
      </c>
      <c r="H94" s="63">
        <v>4368091</v>
      </c>
      <c r="I94" s="82">
        <v>0.28205842310413293</v>
      </c>
      <c r="J94" s="63"/>
      <c r="K94" s="63"/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88"/>
      <c r="B95" s="63"/>
      <c r="C95" s="63"/>
      <c r="D95" s="84"/>
      <c r="E95" s="63"/>
      <c r="F95" s="63"/>
      <c r="G95" s="84"/>
      <c r="H95" s="63"/>
      <c r="I95" s="63"/>
      <c r="J95" s="63"/>
      <c r="K95" s="63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88" t="s">
        <v>25</v>
      </c>
      <c r="B96" s="63">
        <v>1101512</v>
      </c>
      <c r="C96" s="63">
        <v>1333108</v>
      </c>
      <c r="D96" s="84">
        <v>-231596</v>
      </c>
      <c r="E96" s="82">
        <v>-0.17372635975479855</v>
      </c>
      <c r="F96" s="63">
        <v>3454640</v>
      </c>
      <c r="G96" s="84">
        <v>3878193</v>
      </c>
      <c r="H96" s="63">
        <v>-423553</v>
      </c>
      <c r="I96" s="82">
        <v>-0.10921400765769006</v>
      </c>
      <c r="J96" s="63"/>
      <c r="K96" s="63"/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88"/>
      <c r="B97" s="63"/>
      <c r="C97" s="63"/>
      <c r="D97" s="84"/>
      <c r="E97" s="63"/>
      <c r="F97" s="63"/>
      <c r="G97" s="84"/>
      <c r="H97" s="63"/>
      <c r="I97" s="63"/>
      <c r="J97" s="63"/>
      <c r="K97" s="63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88" t="s">
        <v>26</v>
      </c>
      <c r="B98" s="63">
        <v>2376340</v>
      </c>
      <c r="C98" s="63">
        <v>0</v>
      </c>
      <c r="D98" s="84">
        <v>2376340</v>
      </c>
      <c r="E98" s="82">
        <v>0</v>
      </c>
      <c r="F98" s="63">
        <v>2376340</v>
      </c>
      <c r="G98" s="84">
        <v>0</v>
      </c>
      <c r="H98" s="63">
        <v>2376340</v>
      </c>
      <c r="I98" s="82">
        <v>0</v>
      </c>
      <c r="J98" s="63"/>
      <c r="K98" s="63"/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88"/>
      <c r="B99" s="63"/>
      <c r="C99" s="63"/>
      <c r="D99" s="84"/>
      <c r="E99" s="63"/>
      <c r="F99" s="63"/>
      <c r="G99" s="84"/>
      <c r="H99" s="63"/>
      <c r="I99" s="63"/>
      <c r="J99" s="63"/>
      <c r="K99" s="63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88" t="s">
        <v>27</v>
      </c>
      <c r="B100" s="63">
        <v>827788</v>
      </c>
      <c r="C100" s="63">
        <v>1619432</v>
      </c>
      <c r="D100" s="84">
        <v>-791644</v>
      </c>
      <c r="E100" s="82">
        <v>-0.48884053174199349</v>
      </c>
      <c r="F100" s="63">
        <v>2420085</v>
      </c>
      <c r="G100" s="84">
        <v>3237911</v>
      </c>
      <c r="H100" s="63">
        <v>-817826</v>
      </c>
      <c r="I100" s="82">
        <v>-0.25257828272611571</v>
      </c>
      <c r="J100" s="63"/>
      <c r="K100" s="63"/>
      <c r="AR100" s="3"/>
      <c r="AS100" s="3"/>
      <c r="AT100" s="3"/>
      <c r="AU100" s="3"/>
      <c r="AV100" s="3"/>
      <c r="AW100" s="3"/>
      <c r="AX100" s="3"/>
      <c r="AY100" s="3"/>
      <c r="AZ100" s="3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88"/>
      <c r="B101" s="63"/>
      <c r="C101" s="63"/>
      <c r="D101" s="84"/>
      <c r="E101" s="63"/>
      <c r="F101" s="63"/>
      <c r="G101" s="84"/>
      <c r="H101" s="63"/>
      <c r="I101" s="63"/>
      <c r="J101" s="63"/>
      <c r="K101" s="6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88" t="s">
        <v>28</v>
      </c>
      <c r="B102" s="63">
        <v>0</v>
      </c>
      <c r="C102" s="63">
        <v>0</v>
      </c>
      <c r="D102" s="84">
        <v>0</v>
      </c>
      <c r="E102" s="82">
        <v>0</v>
      </c>
      <c r="F102" s="63">
        <v>0</v>
      </c>
      <c r="G102" s="84">
        <v>0</v>
      </c>
      <c r="H102" s="63">
        <v>0</v>
      </c>
      <c r="I102" s="82">
        <v>0</v>
      </c>
      <c r="J102" s="63"/>
      <c r="K102" s="6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>
      <c r="A103" s="88"/>
      <c r="B103" s="63"/>
      <c r="C103" s="63"/>
      <c r="D103" s="84"/>
      <c r="E103" s="63"/>
      <c r="F103" s="63"/>
      <c r="G103" s="84"/>
      <c r="H103" s="63"/>
      <c r="I103" s="63"/>
      <c r="J103" s="63"/>
      <c r="K103" s="6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 ht="15.75" customHeight="1">
      <c r="A104" s="88" t="s">
        <v>29</v>
      </c>
      <c r="B104" s="63">
        <v>2624</v>
      </c>
      <c r="C104" s="63">
        <v>33485</v>
      </c>
      <c r="D104" s="84">
        <v>-30861</v>
      </c>
      <c r="E104" s="82">
        <v>-0.92163655368075259</v>
      </c>
      <c r="F104" s="63">
        <v>2052286</v>
      </c>
      <c r="G104" s="84">
        <v>1661434</v>
      </c>
      <c r="H104" s="63">
        <v>390852</v>
      </c>
      <c r="I104" s="82">
        <v>0.23524979024144202</v>
      </c>
      <c r="J104" s="63"/>
      <c r="K104" s="6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88"/>
      <c r="B105" s="63"/>
      <c r="C105" s="63"/>
      <c r="D105" s="84"/>
      <c r="E105" s="63"/>
      <c r="F105" s="63"/>
      <c r="G105" s="84"/>
      <c r="H105" s="63"/>
      <c r="I105" s="63"/>
      <c r="J105" s="63"/>
      <c r="K105" s="6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88" t="s">
        <v>30</v>
      </c>
      <c r="B106" s="63">
        <v>0</v>
      </c>
      <c r="C106" s="63">
        <v>0</v>
      </c>
      <c r="D106" s="84">
        <v>0</v>
      </c>
      <c r="E106" s="82">
        <v>0</v>
      </c>
      <c r="F106" s="63">
        <v>0</v>
      </c>
      <c r="G106" s="84">
        <v>0</v>
      </c>
      <c r="H106" s="63">
        <v>0</v>
      </c>
      <c r="I106" s="82">
        <v>0</v>
      </c>
      <c r="J106" s="63"/>
      <c r="K106" s="6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>
      <c r="A107" s="88"/>
      <c r="B107" s="63"/>
      <c r="C107" s="63"/>
      <c r="D107" s="84"/>
      <c r="E107" s="82"/>
      <c r="F107" s="63"/>
      <c r="G107" s="84"/>
      <c r="H107" s="63"/>
      <c r="I107" s="63"/>
      <c r="J107" s="63"/>
      <c r="K107" s="63"/>
      <c r="M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5.75" customHeight="1">
      <c r="A108" s="88" t="s">
        <v>206</v>
      </c>
      <c r="B108" s="63">
        <v>292385</v>
      </c>
      <c r="C108" s="63">
        <v>293071</v>
      </c>
      <c r="D108" s="84">
        <v>-686</v>
      </c>
      <c r="E108" s="82">
        <v>-2.3407297207843833E-3</v>
      </c>
      <c r="F108" s="63">
        <v>886645</v>
      </c>
      <c r="G108" s="84">
        <v>871356</v>
      </c>
      <c r="H108" s="63">
        <v>15289</v>
      </c>
      <c r="I108" s="82">
        <v>1.754621532416142E-2</v>
      </c>
      <c r="J108" s="63"/>
      <c r="K108" s="63"/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 ht="16.95" customHeight="1">
      <c r="A109" s="88"/>
      <c r="B109" s="63"/>
      <c r="C109" s="63"/>
      <c r="D109" s="84"/>
      <c r="E109" s="63"/>
      <c r="F109" s="63"/>
      <c r="G109" s="84"/>
      <c r="H109" s="63"/>
      <c r="I109" s="63"/>
      <c r="J109" s="63"/>
      <c r="K109" s="63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88" t="s">
        <v>31</v>
      </c>
      <c r="B110" s="63">
        <v>0</v>
      </c>
      <c r="C110" s="63">
        <v>0</v>
      </c>
      <c r="D110" s="84">
        <v>0</v>
      </c>
      <c r="E110" s="82">
        <v>0</v>
      </c>
      <c r="F110" s="63">
        <v>0</v>
      </c>
      <c r="G110" s="84">
        <v>0</v>
      </c>
      <c r="H110" s="63">
        <v>0</v>
      </c>
      <c r="I110" s="82">
        <v>0</v>
      </c>
      <c r="J110" s="63"/>
      <c r="K110" s="63"/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88"/>
      <c r="B111" s="63"/>
      <c r="C111" s="63"/>
      <c r="D111" s="84"/>
      <c r="E111" s="63"/>
      <c r="F111" s="63"/>
      <c r="G111" s="84"/>
      <c r="H111" s="63"/>
      <c r="I111" s="63"/>
      <c r="J111" s="63"/>
      <c r="K111" s="63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88" t="s">
        <v>32</v>
      </c>
      <c r="B112" s="85">
        <v>10909418</v>
      </c>
      <c r="C112" s="85">
        <v>11391800</v>
      </c>
      <c r="D112" s="97">
        <v>-482382</v>
      </c>
      <c r="E112" s="86">
        <v>-4.2344668972418759E-2</v>
      </c>
      <c r="F112" s="85">
        <v>37603556</v>
      </c>
      <c r="G112" s="97">
        <v>39761594</v>
      </c>
      <c r="H112" s="85">
        <v>-2158038</v>
      </c>
      <c r="I112" s="86">
        <v>-5.4274433766412888E-2</v>
      </c>
      <c r="J112" s="63"/>
      <c r="K112" s="63"/>
      <c r="M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88"/>
      <c r="B113" s="63"/>
      <c r="C113" s="63"/>
      <c r="D113" s="62"/>
      <c r="E113" s="63"/>
      <c r="F113" s="63"/>
      <c r="G113" s="84"/>
      <c r="H113" s="63"/>
      <c r="I113" s="63"/>
      <c r="J113" s="63"/>
      <c r="K113" s="63"/>
      <c r="M113" s="6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88" t="s">
        <v>207</v>
      </c>
      <c r="B114" s="63">
        <v>425252043</v>
      </c>
      <c r="C114" s="63">
        <v>405214047</v>
      </c>
      <c r="D114" s="84">
        <v>20037996</v>
      </c>
      <c r="E114" s="82">
        <v>4.9450398248410181E-2</v>
      </c>
      <c r="F114" s="63">
        <v>997667542</v>
      </c>
      <c r="G114" s="84">
        <v>961650889</v>
      </c>
      <c r="H114" s="63">
        <v>36016653</v>
      </c>
      <c r="I114" s="82">
        <v>3.7452939951475465E-2</v>
      </c>
      <c r="J114" s="63"/>
      <c r="K114" s="63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88"/>
      <c r="B115" s="62"/>
      <c r="C115" s="63"/>
      <c r="D115" s="62"/>
      <c r="E115" s="63"/>
      <c r="F115" s="63"/>
      <c r="G115" s="84"/>
      <c r="H115" s="63"/>
      <c r="I115" s="63"/>
      <c r="J115" s="63"/>
      <c r="K115" s="63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>
      <c r="A116" s="88" t="s">
        <v>208</v>
      </c>
      <c r="B116" s="63">
        <v>0</v>
      </c>
      <c r="C116" s="63">
        <v>0</v>
      </c>
      <c r="D116" s="62">
        <v>0</v>
      </c>
      <c r="E116" s="82">
        <v>0</v>
      </c>
      <c r="F116" s="63">
        <v>0</v>
      </c>
      <c r="G116" s="63">
        <v>0</v>
      </c>
      <c r="H116" s="63">
        <v>0</v>
      </c>
      <c r="I116" s="82">
        <v>0</v>
      </c>
      <c r="J116" s="63"/>
      <c r="K116" s="63"/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3.95" customHeight="1">
      <c r="A117" s="88"/>
      <c r="B117" s="63"/>
      <c r="C117" s="63"/>
      <c r="D117" s="62"/>
      <c r="E117" s="63"/>
      <c r="F117" s="63"/>
      <c r="G117" s="84"/>
      <c r="H117" s="63"/>
      <c r="I117" s="63"/>
      <c r="J117" s="63"/>
      <c r="K117" s="63"/>
      <c r="M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5" customHeight="1" thickBot="1">
      <c r="A118" s="88" t="s">
        <v>33</v>
      </c>
      <c r="B118" s="90">
        <v>425252043</v>
      </c>
      <c r="C118" s="90">
        <v>405214047</v>
      </c>
      <c r="D118" s="90">
        <v>20037996</v>
      </c>
      <c r="E118" s="91">
        <v>4.9450398248410181E-2</v>
      </c>
      <c r="F118" s="98">
        <v>997667542</v>
      </c>
      <c r="G118" s="98">
        <v>961650889</v>
      </c>
      <c r="H118" s="90">
        <v>36016653</v>
      </c>
      <c r="I118" s="91">
        <v>3.7452939951475465E-2</v>
      </c>
      <c r="J118" s="63"/>
      <c r="K118" s="63"/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6.2" thickTop="1">
      <c r="A119" s="88"/>
      <c r="B119" s="60"/>
      <c r="C119" s="61"/>
      <c r="D119" s="62"/>
      <c r="E119" s="63"/>
      <c r="F119" s="63"/>
      <c r="G119" s="64"/>
      <c r="H119" s="63"/>
      <c r="I119" s="63"/>
      <c r="J119" s="63"/>
      <c r="K119" s="63"/>
      <c r="M119" s="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>
      <c r="A120" s="88" t="s">
        <v>34</v>
      </c>
      <c r="B120" s="60"/>
      <c r="C120" s="61"/>
      <c r="D120" s="62"/>
      <c r="E120" s="63"/>
      <c r="F120" s="63"/>
      <c r="G120" s="64"/>
      <c r="H120" s="63"/>
      <c r="I120" s="63"/>
      <c r="J120" s="63"/>
      <c r="K120" s="63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>
      <c r="A121" s="112"/>
      <c r="B121" s="3"/>
      <c r="C121" s="3"/>
      <c r="D121" s="3"/>
      <c r="E121" s="3"/>
      <c r="F121" s="3"/>
      <c r="G121" s="3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113"/>
      <c r="B122" s="11"/>
      <c r="C122" s="11"/>
      <c r="D122" s="2"/>
      <c r="E122" s="2"/>
      <c r="F122" s="26"/>
      <c r="G122" s="2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114" t="s">
        <v>42</v>
      </c>
      <c r="H123" s="41"/>
      <c r="I123" s="41"/>
      <c r="J123" s="41"/>
      <c r="K123" s="41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114" t="s">
        <v>288</v>
      </c>
      <c r="H124" s="41"/>
      <c r="I124" s="41"/>
      <c r="J124" s="41"/>
      <c r="K124" s="41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115" t="s">
        <v>335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115" t="s">
        <v>296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101"/>
      <c r="B128" s="7"/>
      <c r="C128" s="7"/>
      <c r="D128" s="40" t="s">
        <v>336</v>
      </c>
      <c r="E128" s="40" t="s">
        <v>290</v>
      </c>
      <c r="F128" s="7" t="s">
        <v>43</v>
      </c>
      <c r="G128" s="7" t="s">
        <v>43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101"/>
      <c r="B129" s="55" t="s">
        <v>338</v>
      </c>
      <c r="C129" s="7" t="s">
        <v>338</v>
      </c>
      <c r="D129" s="7" t="s">
        <v>44</v>
      </c>
      <c r="E129" s="7" t="s">
        <v>44</v>
      </c>
      <c r="F129" s="7" t="s">
        <v>45</v>
      </c>
      <c r="G129" s="7" t="s">
        <v>45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31"/>
      <c r="B130" s="30">
        <v>2011</v>
      </c>
      <c r="C130" s="30">
        <v>2010</v>
      </c>
      <c r="D130" s="49">
        <v>40816</v>
      </c>
      <c r="E130" s="50">
        <v>40451</v>
      </c>
      <c r="F130" s="10" t="s">
        <v>14</v>
      </c>
      <c r="G130" s="10" t="s">
        <v>11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3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6">
      <c r="A132" s="104" t="s">
        <v>259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31" t="s">
        <v>46</v>
      </c>
      <c r="B133" s="20">
        <v>149589659.96000001</v>
      </c>
      <c r="C133" s="20">
        <v>144537198.25</v>
      </c>
      <c r="D133" s="20">
        <v>351912587.99000001</v>
      </c>
      <c r="E133" s="20">
        <v>349772635.22000003</v>
      </c>
      <c r="F133" s="20">
        <v>2139952.7699999809</v>
      </c>
      <c r="G133" s="21">
        <v>6.0999999999999943E-3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31" t="s">
        <v>260</v>
      </c>
      <c r="B134" s="45">
        <v>1666666</v>
      </c>
      <c r="C134" s="11">
        <v>1666666</v>
      </c>
      <c r="D134" s="45">
        <v>4999998</v>
      </c>
      <c r="E134" s="45">
        <v>4999998</v>
      </c>
      <c r="F134" s="45">
        <v>0</v>
      </c>
      <c r="G134" s="21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31" t="s">
        <v>47</v>
      </c>
      <c r="B135" s="45">
        <v>31302618.530000001</v>
      </c>
      <c r="C135" s="11">
        <v>31390552.329999994</v>
      </c>
      <c r="D135" s="46">
        <v>95693249.870000005</v>
      </c>
      <c r="E135" s="46">
        <v>95196796.049999997</v>
      </c>
      <c r="F135" s="45">
        <v>496453.82000000775</v>
      </c>
      <c r="G135" s="21">
        <v>5.2000000000000934E-3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102" t="s">
        <v>261</v>
      </c>
      <c r="B136" s="45">
        <v>0</v>
      </c>
      <c r="C136" s="11">
        <v>0</v>
      </c>
      <c r="D136" s="46">
        <v>0</v>
      </c>
      <c r="E136" s="46">
        <v>0</v>
      </c>
      <c r="F136" s="45">
        <v>0</v>
      </c>
      <c r="G136" s="21">
        <v>0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31" t="s">
        <v>262</v>
      </c>
      <c r="B137" s="45">
        <v>395153</v>
      </c>
      <c r="C137" s="11">
        <v>45170</v>
      </c>
      <c r="D137" s="45">
        <v>1000864</v>
      </c>
      <c r="E137" s="45">
        <v>132297</v>
      </c>
      <c r="F137" s="45">
        <v>868567</v>
      </c>
      <c r="G137" s="21">
        <v>6.5652999999999997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31" t="s">
        <v>263</v>
      </c>
      <c r="B138" s="45">
        <v>4872350.49</v>
      </c>
      <c r="C138" s="11">
        <v>4705295.8899999997</v>
      </c>
      <c r="D138" s="45">
        <v>14781370.590000002</v>
      </c>
      <c r="E138" s="45">
        <v>14603529.350000001</v>
      </c>
      <c r="F138" s="45">
        <v>177841.24000000022</v>
      </c>
      <c r="G138" s="21">
        <v>1.2199999999999989E-2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31" t="s">
        <v>264</v>
      </c>
      <c r="B139" s="45">
        <v>19508753.739999998</v>
      </c>
      <c r="C139" s="11">
        <v>18839871.84</v>
      </c>
      <c r="D139" s="45">
        <v>59184190.349999994</v>
      </c>
      <c r="E139" s="45">
        <v>58472119.030000001</v>
      </c>
      <c r="F139" s="45">
        <v>712071.31999999285</v>
      </c>
      <c r="G139" s="21">
        <v>1.2199999999999989E-2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31" t="s">
        <v>265</v>
      </c>
      <c r="B140" s="45">
        <v>10289.44</v>
      </c>
      <c r="C140" s="11">
        <v>4565.1400000000003</v>
      </c>
      <c r="D140" s="45">
        <v>28757.440000000002</v>
      </c>
      <c r="E140" s="45">
        <v>8097.9800000000005</v>
      </c>
      <c r="F140" s="45">
        <v>20659.460000000003</v>
      </c>
      <c r="G140" s="21">
        <v>2.5512000000000001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31" t="s">
        <v>266</v>
      </c>
      <c r="B141" s="45">
        <v>11464334.82</v>
      </c>
      <c r="C141" s="11">
        <v>11081809.140000001</v>
      </c>
      <c r="D141" s="45">
        <v>34076149.090000004</v>
      </c>
      <c r="E141" s="45">
        <v>33134863.289999999</v>
      </c>
      <c r="F141" s="45">
        <v>941285.80000000447</v>
      </c>
      <c r="G141" s="21">
        <v>2.8399999999999981E-2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31" t="s">
        <v>267</v>
      </c>
      <c r="B142" s="45">
        <v>10629.65</v>
      </c>
      <c r="C142" s="11">
        <v>14905.63</v>
      </c>
      <c r="D142" s="45">
        <v>35982.49</v>
      </c>
      <c r="E142" s="45">
        <v>32600.39</v>
      </c>
      <c r="F142" s="45">
        <v>3382.0999999999985</v>
      </c>
      <c r="G142" s="21">
        <v>0.1036999999999999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31" t="s">
        <v>268</v>
      </c>
      <c r="B143" s="45">
        <v>810168.61</v>
      </c>
      <c r="C143" s="11">
        <v>1599119.3</v>
      </c>
      <c r="D143" s="45">
        <v>2227714.23</v>
      </c>
      <c r="E143" s="45">
        <v>3074631.1799999997</v>
      </c>
      <c r="F143" s="45">
        <v>-846916.94999999972</v>
      </c>
      <c r="G143" s="21">
        <v>-0.27549999999999997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31" t="s">
        <v>269</v>
      </c>
      <c r="B144" s="45">
        <v>65233</v>
      </c>
      <c r="C144" s="11">
        <v>65200</v>
      </c>
      <c r="D144" s="45">
        <v>227295</v>
      </c>
      <c r="E144" s="45">
        <v>236419</v>
      </c>
      <c r="F144" s="45">
        <v>-9124</v>
      </c>
      <c r="G144" s="21">
        <v>-3.8599999999999968E-2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31" t="s">
        <v>220</v>
      </c>
      <c r="B145" s="45">
        <v>0</v>
      </c>
      <c r="C145" s="11">
        <v>0</v>
      </c>
      <c r="D145" s="45">
        <v>0</v>
      </c>
      <c r="E145" s="45">
        <v>0</v>
      </c>
      <c r="F145" s="45">
        <v>0</v>
      </c>
      <c r="G145" s="21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31" t="s">
        <v>270</v>
      </c>
      <c r="B146" s="45">
        <v>150000</v>
      </c>
      <c r="C146" s="11">
        <v>150000</v>
      </c>
      <c r="D146" s="45">
        <v>450000</v>
      </c>
      <c r="E146" s="45">
        <v>450000</v>
      </c>
      <c r="F146" s="45">
        <v>0</v>
      </c>
      <c r="G146" s="21">
        <v>0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31" t="s">
        <v>271</v>
      </c>
      <c r="B147" s="45">
        <v>276085</v>
      </c>
      <c r="C147" s="11">
        <v>286811</v>
      </c>
      <c r="D147" s="45">
        <v>923537</v>
      </c>
      <c r="E147" s="45">
        <v>939834</v>
      </c>
      <c r="F147" s="45">
        <v>-16297</v>
      </c>
      <c r="G147" s="21">
        <v>-1.7299999999999982E-2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102" t="s">
        <v>302</v>
      </c>
      <c r="B148" s="45">
        <v>34706.400000000001</v>
      </c>
      <c r="C148" s="11">
        <v>0</v>
      </c>
      <c r="D148" s="45">
        <v>120978.4</v>
      </c>
      <c r="E148" s="45">
        <v>0</v>
      </c>
      <c r="F148" s="45">
        <v>120978.4</v>
      </c>
      <c r="G148" s="21">
        <v>0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31" t="s">
        <v>48</v>
      </c>
      <c r="B149" s="42">
        <v>250000</v>
      </c>
      <c r="C149" s="25">
        <v>250000</v>
      </c>
      <c r="D149" s="42">
        <v>750000</v>
      </c>
      <c r="E149" s="42">
        <v>750000</v>
      </c>
      <c r="F149" s="42">
        <v>0</v>
      </c>
      <c r="G149" s="22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31" t="s">
        <v>272</v>
      </c>
      <c r="B150" s="20">
        <v>220406648.64000005</v>
      </c>
      <c r="C150" s="20">
        <v>214637164.51999998</v>
      </c>
      <c r="D150" s="20">
        <v>566412674.44999993</v>
      </c>
      <c r="E150" s="20">
        <v>561803820.49000001</v>
      </c>
      <c r="F150" s="20">
        <v>4608853.959999986</v>
      </c>
      <c r="G150" s="21">
        <v>8.1999999999999851E-3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6">
      <c r="A152" s="104" t="s">
        <v>273</v>
      </c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31" t="s">
        <v>46</v>
      </c>
      <c r="B153" s="20">
        <v>17543533.52</v>
      </c>
      <c r="C153" s="20">
        <v>15219982.869999999</v>
      </c>
      <c r="D153" s="20">
        <v>45157677.079999998</v>
      </c>
      <c r="E153" s="20">
        <v>40493623.969999999</v>
      </c>
      <c r="F153" s="20">
        <v>4664053.1099999994</v>
      </c>
      <c r="G153" s="21">
        <v>0.11519999999999997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31" t="s">
        <v>274</v>
      </c>
      <c r="B154" s="45">
        <v>1977712.69</v>
      </c>
      <c r="C154" s="11">
        <v>2261195.17</v>
      </c>
      <c r="D154" s="45">
        <v>6956497.1199999992</v>
      </c>
      <c r="E154" s="45">
        <v>6772157.9199999999</v>
      </c>
      <c r="F154" s="45">
        <v>184339.19999999925</v>
      </c>
      <c r="G154" s="21">
        <v>2.7199999999999891E-2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31" t="s">
        <v>263</v>
      </c>
      <c r="B155" s="45">
        <v>477229.95</v>
      </c>
      <c r="C155" s="11">
        <v>421980.17</v>
      </c>
      <c r="D155" s="45">
        <v>1470392.96</v>
      </c>
      <c r="E155" s="45">
        <v>1332805.01</v>
      </c>
      <c r="F155" s="45">
        <v>137587.94999999995</v>
      </c>
      <c r="G155" s="21">
        <v>0.10319999999999996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31" t="s">
        <v>220</v>
      </c>
      <c r="B156" s="45">
        <v>0</v>
      </c>
      <c r="C156" s="11">
        <v>0</v>
      </c>
      <c r="D156" s="45">
        <v>0</v>
      </c>
      <c r="E156" s="45">
        <v>0</v>
      </c>
      <c r="F156" s="45">
        <v>0</v>
      </c>
      <c r="G156" s="21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31" t="s">
        <v>264</v>
      </c>
      <c r="B157" s="42">
        <v>1910815.24</v>
      </c>
      <c r="C157" s="25">
        <v>1689596.7</v>
      </c>
      <c r="D157" s="42">
        <v>5887411.8899999997</v>
      </c>
      <c r="E157" s="42">
        <v>5336513.63</v>
      </c>
      <c r="F157" s="42">
        <v>550898.25999999978</v>
      </c>
      <c r="G157" s="22">
        <v>0.10319999999999996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31" t="s">
        <v>275</v>
      </c>
      <c r="B158" s="20">
        <v>21909291.399999999</v>
      </c>
      <c r="C158" s="20">
        <v>19592754.91</v>
      </c>
      <c r="D158" s="20">
        <v>59471979.049999997</v>
      </c>
      <c r="E158" s="20">
        <v>53935100.530000001</v>
      </c>
      <c r="F158" s="20">
        <v>5536878.5199999986</v>
      </c>
      <c r="G158" s="21">
        <v>0.10270000000000001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6">
      <c r="A160" s="104" t="s">
        <v>276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31" t="s">
        <v>46</v>
      </c>
      <c r="B161" s="20">
        <v>143420179.11000001</v>
      </c>
      <c r="C161" s="62">
        <v>137320597.02000001</v>
      </c>
      <c r="D161" s="20">
        <v>355429345.51999998</v>
      </c>
      <c r="E161" s="20">
        <v>336219372.51999998</v>
      </c>
      <c r="F161" s="20">
        <v>19209973</v>
      </c>
      <c r="G161" s="21">
        <v>5.7099999999999929E-2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31" t="s">
        <v>277</v>
      </c>
      <c r="B162" s="47">
        <v>0</v>
      </c>
      <c r="C162" s="11">
        <v>0</v>
      </c>
      <c r="D162" s="47">
        <v>0</v>
      </c>
      <c r="E162" s="47">
        <v>0</v>
      </c>
      <c r="F162" s="47">
        <v>0</v>
      </c>
      <c r="G162" s="21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31" t="s">
        <v>278</v>
      </c>
      <c r="B163" s="47">
        <v>873000</v>
      </c>
      <c r="C163" s="11">
        <v>1018500</v>
      </c>
      <c r="D163" s="47">
        <v>2619000</v>
      </c>
      <c r="E163" s="47">
        <v>3055500</v>
      </c>
      <c r="F163" s="47">
        <v>-436500</v>
      </c>
      <c r="G163" s="34">
        <v>-0.14290000000000003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31" t="s">
        <v>301</v>
      </c>
      <c r="B164" s="47">
        <v>20000</v>
      </c>
      <c r="C164" s="11">
        <v>50000</v>
      </c>
      <c r="D164" s="47">
        <v>60000</v>
      </c>
      <c r="E164" s="47">
        <v>200000</v>
      </c>
      <c r="F164" s="47">
        <v>-140000</v>
      </c>
      <c r="G164" s="34">
        <v>-0.7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31" t="s">
        <v>292</v>
      </c>
      <c r="B165" s="47">
        <v>0</v>
      </c>
      <c r="C165" s="11">
        <v>0</v>
      </c>
      <c r="D165" s="47">
        <v>0</v>
      </c>
      <c r="E165" s="47">
        <v>0</v>
      </c>
      <c r="F165" s="47">
        <v>0</v>
      </c>
      <c r="G165" s="34">
        <v>0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102" t="s">
        <v>293</v>
      </c>
      <c r="B166" s="47">
        <v>80000</v>
      </c>
      <c r="C166" s="11">
        <v>50000</v>
      </c>
      <c r="D166" s="47">
        <v>240000</v>
      </c>
      <c r="E166" s="47">
        <v>811540</v>
      </c>
      <c r="F166" s="47">
        <v>-571540</v>
      </c>
      <c r="G166" s="34">
        <v>-0.70429999999999993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31" t="s">
        <v>279</v>
      </c>
      <c r="B167" s="42">
        <v>7000000</v>
      </c>
      <c r="C167" s="25">
        <v>7000000</v>
      </c>
      <c r="D167" s="37">
        <v>24000000</v>
      </c>
      <c r="E167" s="37">
        <v>27000000</v>
      </c>
      <c r="F167" s="37">
        <v>-3000000</v>
      </c>
      <c r="G167" s="22">
        <v>-0.11109999999999998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31" t="s">
        <v>280</v>
      </c>
      <c r="B168" s="20">
        <v>151393179.11000001</v>
      </c>
      <c r="C168" s="20">
        <v>145439097.02000001</v>
      </c>
      <c r="D168" s="20">
        <v>382348345.51999998</v>
      </c>
      <c r="E168" s="20">
        <v>367286412.51999998</v>
      </c>
      <c r="F168" s="20">
        <v>15061933</v>
      </c>
      <c r="G168" s="21">
        <v>4.0999999999999925E-2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6">
      <c r="A170" s="104" t="s">
        <v>281</v>
      </c>
      <c r="B170" s="20"/>
      <c r="C170" s="62"/>
      <c r="D170" s="20"/>
      <c r="E170" s="20"/>
      <c r="F170" s="20"/>
      <c r="G170" s="2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5" customHeight="1">
      <c r="A171" s="31" t="s">
        <v>46</v>
      </c>
      <c r="B171" s="20">
        <v>70796274.590000004</v>
      </c>
      <c r="C171" s="20">
        <v>67720841.920000002</v>
      </c>
      <c r="D171" s="20">
        <v>95102192.960000008</v>
      </c>
      <c r="E171" s="20">
        <v>89883670.930000007</v>
      </c>
      <c r="F171" s="20">
        <v>5218522.0300000012</v>
      </c>
      <c r="G171" s="21">
        <v>5.8100000000000041E-2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5" customHeight="1">
      <c r="A172" s="31" t="s">
        <v>279</v>
      </c>
      <c r="B172" s="42">
        <v>2013133.8800000001</v>
      </c>
      <c r="C172" s="25">
        <v>2321422.4500000002</v>
      </c>
      <c r="D172" s="42">
        <v>13441899.98</v>
      </c>
      <c r="E172" s="42">
        <v>6357419.6600000001</v>
      </c>
      <c r="F172" s="42">
        <v>7084480.3200000003</v>
      </c>
      <c r="G172" s="22">
        <v>1.1143999999999998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5" customHeight="1">
      <c r="A173" s="31" t="s">
        <v>282</v>
      </c>
      <c r="B173" s="20">
        <v>72809408.469999999</v>
      </c>
      <c r="C173" s="20">
        <v>70042264.370000005</v>
      </c>
      <c r="D173" s="20">
        <v>108544092.94000001</v>
      </c>
      <c r="E173" s="20">
        <v>96241090.590000004</v>
      </c>
      <c r="F173" s="20">
        <v>12303002.350000001</v>
      </c>
      <c r="G173" s="21">
        <v>0.12779999999999991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5" customHeight="1"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5" customHeight="1">
      <c r="A175" s="104" t="s">
        <v>283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5" customHeight="1">
      <c r="A176" s="31" t="s">
        <v>46</v>
      </c>
      <c r="B176" s="20">
        <v>6489984.8899999997</v>
      </c>
      <c r="C176" s="20">
        <v>4782065.5199999996</v>
      </c>
      <c r="D176" s="20">
        <v>19854568.59</v>
      </c>
      <c r="E176" s="20">
        <v>15486475.059999999</v>
      </c>
      <c r="F176" s="20">
        <v>4368093.5300000012</v>
      </c>
      <c r="G176" s="21">
        <v>0.28210000000000002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5" customHeight="1">
      <c r="A177" s="31" t="s">
        <v>218</v>
      </c>
      <c r="B177" s="46">
        <v>0</v>
      </c>
      <c r="C177" s="23">
        <v>0</v>
      </c>
      <c r="D177" s="45">
        <v>0</v>
      </c>
      <c r="E177" s="45">
        <v>0</v>
      </c>
      <c r="F177" s="45">
        <v>0</v>
      </c>
      <c r="G177" s="21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5" customHeight="1">
      <c r="A178" s="31" t="s">
        <v>219</v>
      </c>
      <c r="B178" s="46">
        <v>0</v>
      </c>
      <c r="C178" s="23">
        <v>0</v>
      </c>
      <c r="D178" s="45">
        <v>0</v>
      </c>
      <c r="E178" s="45">
        <v>0</v>
      </c>
      <c r="F178" s="45">
        <v>0</v>
      </c>
      <c r="G178" s="21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5" customHeight="1">
      <c r="A179" s="31" t="s">
        <v>220</v>
      </c>
      <c r="B179" s="46">
        <v>0</v>
      </c>
      <c r="C179" s="23">
        <v>0</v>
      </c>
      <c r="D179" s="45">
        <v>0</v>
      </c>
      <c r="E179" s="45">
        <v>0</v>
      </c>
      <c r="F179" s="45">
        <v>0</v>
      </c>
      <c r="G179" s="21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5" customHeight="1">
      <c r="A180" s="31" t="s">
        <v>49</v>
      </c>
      <c r="B180" s="42">
        <v>1364756.16</v>
      </c>
      <c r="C180" s="25">
        <v>1019325.72</v>
      </c>
      <c r="D180" s="42">
        <v>4085250.71</v>
      </c>
      <c r="E180" s="42">
        <v>3014546.74</v>
      </c>
      <c r="F180" s="42">
        <v>1070703.9699999997</v>
      </c>
      <c r="G180" s="22">
        <v>0.35519999999999996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31" t="s">
        <v>50</v>
      </c>
      <c r="B181" s="20">
        <v>7854741.0499999998</v>
      </c>
      <c r="C181" s="20">
        <v>5801391.2399999993</v>
      </c>
      <c r="D181" s="20">
        <v>23939819.300000001</v>
      </c>
      <c r="E181" s="20">
        <v>18501021.799999997</v>
      </c>
      <c r="F181" s="20">
        <v>5438797.5000000009</v>
      </c>
      <c r="G181" s="21">
        <v>0.29400000000000004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31"/>
      <c r="B182" s="11" t="s">
        <v>0</v>
      </c>
      <c r="C182" s="11" t="s">
        <v>0</v>
      </c>
      <c r="D182" s="11"/>
      <c r="E182" s="11"/>
      <c r="F182" s="11"/>
      <c r="G182" s="2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5" customHeight="1">
      <c r="A183" s="104" t="s">
        <v>51</v>
      </c>
      <c r="B183" s="11"/>
      <c r="C183" s="11"/>
      <c r="D183" s="11"/>
      <c r="E183" s="11"/>
      <c r="F183" s="11"/>
      <c r="G183" s="2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5" customHeight="1">
      <c r="A184" s="31" t="s">
        <v>46</v>
      </c>
      <c r="B184" s="20">
        <v>1101512.3</v>
      </c>
      <c r="C184" s="20">
        <v>1333107.69</v>
      </c>
      <c r="D184" s="20">
        <v>3454641.2299999995</v>
      </c>
      <c r="E184" s="20">
        <v>3878194.2499999995</v>
      </c>
      <c r="F184" s="20">
        <v>-423553.02</v>
      </c>
      <c r="G184" s="21">
        <v>-0.10919999999999996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5" customHeight="1">
      <c r="A185" s="31" t="s">
        <v>218</v>
      </c>
      <c r="B185" s="46">
        <v>0</v>
      </c>
      <c r="C185" s="23">
        <v>0</v>
      </c>
      <c r="D185" s="45">
        <v>0</v>
      </c>
      <c r="E185" s="45">
        <v>0</v>
      </c>
      <c r="F185" s="45">
        <v>0</v>
      </c>
      <c r="G185" s="21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5" customHeight="1">
      <c r="A186" s="31" t="s">
        <v>219</v>
      </c>
      <c r="B186" s="46">
        <v>0</v>
      </c>
      <c r="C186" s="23">
        <v>0</v>
      </c>
      <c r="D186" s="45">
        <v>0</v>
      </c>
      <c r="E186" s="45">
        <v>0</v>
      </c>
      <c r="F186" s="45">
        <v>0</v>
      </c>
      <c r="G186" s="21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5" customHeight="1">
      <c r="A187" s="31" t="s">
        <v>220</v>
      </c>
      <c r="B187" s="46">
        <v>0</v>
      </c>
      <c r="C187" s="23">
        <v>0</v>
      </c>
      <c r="D187" s="45">
        <v>0</v>
      </c>
      <c r="E187" s="45">
        <v>0</v>
      </c>
      <c r="F187" s="45">
        <v>0</v>
      </c>
      <c r="G187" s="21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5" customHeight="1">
      <c r="A188" s="31" t="s">
        <v>49</v>
      </c>
      <c r="B188" s="42">
        <v>521081.62</v>
      </c>
      <c r="C188" s="25">
        <v>653455.75</v>
      </c>
      <c r="D188" s="42">
        <v>1604594.17</v>
      </c>
      <c r="E188" s="42">
        <v>1902942.4</v>
      </c>
      <c r="F188" s="42">
        <v>-298348.23</v>
      </c>
      <c r="G188" s="22">
        <v>-0.15680000000000005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5" customHeight="1">
      <c r="A189" s="31" t="s">
        <v>52</v>
      </c>
      <c r="B189" s="20">
        <v>1622593.92</v>
      </c>
      <c r="C189" s="20">
        <v>1986563.44</v>
      </c>
      <c r="D189" s="20">
        <v>5059235.3999999994</v>
      </c>
      <c r="E189" s="20">
        <v>5781136.6499999994</v>
      </c>
      <c r="F189" s="20">
        <v>-721901.25</v>
      </c>
      <c r="G189" s="21">
        <v>-0.12490000000000001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5" customHeight="1">
      <c r="A190" s="31"/>
      <c r="B190" s="20"/>
      <c r="C190" s="20"/>
      <c r="D190" s="20"/>
      <c r="E190" s="20"/>
      <c r="F190" s="20"/>
      <c r="G190" s="2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5" customHeight="1">
      <c r="A191" s="104" t="s">
        <v>53</v>
      </c>
      <c r="B191" s="20"/>
      <c r="C191" s="20"/>
      <c r="D191" s="20"/>
      <c r="E191" s="20"/>
      <c r="F191" s="20"/>
      <c r="G191" s="2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5" customHeight="1">
      <c r="A192" s="31" t="s">
        <v>46</v>
      </c>
      <c r="B192" s="20">
        <v>10909417.77</v>
      </c>
      <c r="C192" s="20">
        <v>11391800.210000001</v>
      </c>
      <c r="D192" s="20">
        <v>37603556.239999995</v>
      </c>
      <c r="E192" s="20">
        <v>39761593.689999998</v>
      </c>
      <c r="F192" s="51">
        <v>-2158037.450000003</v>
      </c>
      <c r="G192" s="21">
        <v>-5.4300000000000015E-2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5" customHeight="1">
      <c r="A193" s="31" t="s">
        <v>54</v>
      </c>
      <c r="B193" s="45">
        <v>9120308.3399999999</v>
      </c>
      <c r="C193" s="11">
        <v>9631189.6699999999</v>
      </c>
      <c r="D193" s="45">
        <v>23252312.82</v>
      </c>
      <c r="E193" s="45">
        <v>27382849.18</v>
      </c>
      <c r="F193" s="52">
        <v>-4130536.3599999994</v>
      </c>
      <c r="G193" s="21">
        <v>-0.15080000000000005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5" customHeight="1">
      <c r="A194" s="31" t="s">
        <v>55</v>
      </c>
      <c r="B194" s="45">
        <v>3000000</v>
      </c>
      <c r="C194" s="11">
        <v>3000000</v>
      </c>
      <c r="D194" s="45">
        <v>9000000</v>
      </c>
      <c r="E194" s="45">
        <v>9000000</v>
      </c>
      <c r="F194" s="52">
        <v>0</v>
      </c>
      <c r="G194" s="21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5" customHeight="1">
      <c r="A195" s="31" t="s">
        <v>220</v>
      </c>
      <c r="B195" s="45">
        <v>0</v>
      </c>
      <c r="C195" s="11">
        <v>0</v>
      </c>
      <c r="D195" s="45">
        <v>0</v>
      </c>
      <c r="E195" s="45">
        <v>0</v>
      </c>
      <c r="F195" s="52">
        <v>0</v>
      </c>
      <c r="G195" s="21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5" customHeight="1">
      <c r="A196" s="31" t="s">
        <v>56</v>
      </c>
      <c r="B196" s="42">
        <v>0</v>
      </c>
      <c r="C196" s="25">
        <v>0</v>
      </c>
      <c r="D196" s="42">
        <v>0</v>
      </c>
      <c r="E196" s="42">
        <v>0</v>
      </c>
      <c r="F196" s="53">
        <v>0</v>
      </c>
      <c r="G196" s="22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5" customHeight="1">
      <c r="A197" s="31" t="s">
        <v>57</v>
      </c>
      <c r="B197" s="20">
        <v>23029726.109999999</v>
      </c>
      <c r="C197" s="20">
        <v>24022989.879999999</v>
      </c>
      <c r="D197" s="20">
        <v>69855869.060000002</v>
      </c>
      <c r="E197" s="20">
        <v>76144442.870000005</v>
      </c>
      <c r="F197" s="20">
        <v>-6288573.8100000024</v>
      </c>
      <c r="G197" s="21">
        <v>-8.2600000000000007E-2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5" customHeight="1">
      <c r="A198" s="31"/>
      <c r="B198" s="20"/>
      <c r="C198" s="20"/>
      <c r="D198" s="20"/>
      <c r="E198" s="20"/>
      <c r="F198" s="20"/>
      <c r="G198" s="2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5" customHeight="1">
      <c r="A199" s="31"/>
      <c r="B199" s="11"/>
      <c r="C199" s="11"/>
      <c r="D199" s="11"/>
      <c r="E199" s="11"/>
      <c r="F199" s="11"/>
      <c r="G199" s="2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5" customHeight="1">
      <c r="A200" s="31" t="s">
        <v>42</v>
      </c>
      <c r="B200" s="11"/>
      <c r="C200" s="11"/>
      <c r="D200" s="11"/>
      <c r="E200" s="11"/>
      <c r="F200" s="11"/>
      <c r="G200" s="2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5" customHeight="1">
      <c r="A201" s="31" t="s">
        <v>288</v>
      </c>
      <c r="B201" s="11"/>
      <c r="C201" s="11"/>
      <c r="D201" s="11"/>
      <c r="E201" s="11"/>
      <c r="F201" s="11"/>
      <c r="G201" s="2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5" customHeight="1">
      <c r="A202" s="31"/>
      <c r="B202" s="11"/>
      <c r="C202" s="11"/>
      <c r="D202" s="11"/>
      <c r="E202" s="11"/>
      <c r="F202" s="11"/>
      <c r="G202" s="2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5" customHeight="1">
      <c r="A203" s="115" t="s">
        <v>335</v>
      </c>
      <c r="B203" s="11"/>
      <c r="C203" s="11"/>
      <c r="D203" s="11"/>
      <c r="E203" s="11"/>
      <c r="F203" s="11"/>
      <c r="G203" s="2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5" customHeight="1">
      <c r="A204" s="115" t="s">
        <v>296</v>
      </c>
      <c r="B204" s="11"/>
      <c r="C204" s="11"/>
      <c r="D204" s="11"/>
      <c r="E204" s="11"/>
      <c r="F204" s="11"/>
      <c r="G204" s="2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5" customHeight="1">
      <c r="A205" s="101"/>
      <c r="B205" s="7"/>
      <c r="C205" s="7"/>
      <c r="D205" s="7" t="s">
        <v>336</v>
      </c>
      <c r="E205" s="7" t="s">
        <v>290</v>
      </c>
      <c r="F205" s="7" t="s">
        <v>43</v>
      </c>
      <c r="G205" s="7" t="s">
        <v>43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5" customHeight="1">
      <c r="A206" s="101"/>
      <c r="B206" s="7" t="s">
        <v>338</v>
      </c>
      <c r="C206" s="55" t="s">
        <v>338</v>
      </c>
      <c r="D206" s="7" t="s">
        <v>44</v>
      </c>
      <c r="E206" s="7" t="s">
        <v>44</v>
      </c>
      <c r="F206" s="7" t="s">
        <v>45</v>
      </c>
      <c r="G206" s="7" t="s">
        <v>45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5" customHeight="1">
      <c r="A207" s="101"/>
      <c r="B207" s="19">
        <v>2011</v>
      </c>
      <c r="C207" s="19">
        <v>2010</v>
      </c>
      <c r="D207" s="49">
        <v>40816</v>
      </c>
      <c r="E207" s="50">
        <v>40451</v>
      </c>
      <c r="F207" s="10" t="s">
        <v>14</v>
      </c>
      <c r="G207" s="10" t="s">
        <v>11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5" customHeight="1">
      <c r="A208" s="31"/>
      <c r="B208" s="11"/>
      <c r="C208" s="11"/>
      <c r="D208" s="11"/>
      <c r="E208" s="11"/>
      <c r="F208" s="11"/>
      <c r="G208" s="2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5" customHeight="1">
      <c r="A209" s="104" t="s">
        <v>58</v>
      </c>
      <c r="B209" s="11"/>
      <c r="C209" s="11"/>
      <c r="D209" s="11"/>
      <c r="E209" s="11"/>
      <c r="F209" s="11"/>
      <c r="G209" s="21"/>
      <c r="L209" s="3"/>
      <c r="M209" s="3"/>
      <c r="N209" s="3"/>
      <c r="O209" s="3" t="s">
        <v>41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5" customHeight="1">
      <c r="A210" s="102" t="s">
        <v>46</v>
      </c>
      <c r="B210" s="20">
        <v>0</v>
      </c>
      <c r="C210" s="20">
        <v>0</v>
      </c>
      <c r="D210" s="20">
        <v>0</v>
      </c>
      <c r="E210" s="20">
        <v>0</v>
      </c>
      <c r="F210" s="20">
        <v>0</v>
      </c>
      <c r="G210" s="21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31" t="s">
        <v>59</v>
      </c>
      <c r="B211" s="45">
        <v>25506459.23</v>
      </c>
      <c r="C211" s="11">
        <v>25954472.430000003</v>
      </c>
      <c r="D211" s="45">
        <v>73641519.969999999</v>
      </c>
      <c r="E211" s="45">
        <v>75340534.040000007</v>
      </c>
      <c r="F211" s="45">
        <v>-1699014.0700000077</v>
      </c>
      <c r="G211" s="21">
        <v>-2.2599999999999953E-2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31" t="s">
        <v>48</v>
      </c>
      <c r="B212" s="45">
        <v>4554845.5199999996</v>
      </c>
      <c r="C212" s="11">
        <v>4623532.6100000003</v>
      </c>
      <c r="D212" s="45">
        <v>13652097.349999998</v>
      </c>
      <c r="E212" s="45">
        <v>13932119.030000001</v>
      </c>
      <c r="F212" s="45">
        <v>-280021.68000000343</v>
      </c>
      <c r="G212" s="21">
        <v>-2.0100000000000007E-2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31" t="s">
        <v>60</v>
      </c>
      <c r="B213" s="45">
        <v>0</v>
      </c>
      <c r="C213" s="11">
        <v>0</v>
      </c>
      <c r="D213" s="45">
        <v>3050000</v>
      </c>
      <c r="E213" s="45">
        <v>3050000</v>
      </c>
      <c r="F213" s="45">
        <v>0</v>
      </c>
      <c r="G213" s="21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31" t="s">
        <v>49</v>
      </c>
      <c r="B214" s="45">
        <v>1659948.41</v>
      </c>
      <c r="C214" s="11">
        <v>1664257.83</v>
      </c>
      <c r="D214" s="45">
        <v>29860154.07</v>
      </c>
      <c r="E214" s="45">
        <v>28465597.75</v>
      </c>
      <c r="F214" s="45">
        <v>1394556.3200000003</v>
      </c>
      <c r="G214" s="21">
        <v>4.8999999999999932E-2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31" t="s">
        <v>61</v>
      </c>
      <c r="B215" s="45">
        <v>268916.11</v>
      </c>
      <c r="C215" s="11">
        <v>282257.39</v>
      </c>
      <c r="D215" s="45">
        <v>810375.54</v>
      </c>
      <c r="E215" s="45">
        <v>834034.12</v>
      </c>
      <c r="F215" s="45">
        <v>-23658.579999999958</v>
      </c>
      <c r="G215" s="21">
        <v>-2.8399999999999981E-2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31" t="s">
        <v>62</v>
      </c>
      <c r="B216" s="45">
        <v>499985.4</v>
      </c>
      <c r="C216" s="11">
        <v>549357.24</v>
      </c>
      <c r="D216" s="45">
        <v>1518270.33</v>
      </c>
      <c r="E216" s="45">
        <v>1588303.45</v>
      </c>
      <c r="F216" s="45">
        <v>-70033.119999999879</v>
      </c>
      <c r="G216" s="21">
        <v>-4.4100000000000028E-2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31" t="s">
        <v>63</v>
      </c>
      <c r="B217" s="45">
        <v>808646.79</v>
      </c>
      <c r="C217" s="11">
        <v>872924.02</v>
      </c>
      <c r="D217" s="45">
        <v>2545810.96</v>
      </c>
      <c r="E217" s="45">
        <v>1697049.07</v>
      </c>
      <c r="F217" s="45">
        <v>848761.8899999999</v>
      </c>
      <c r="G217" s="21">
        <v>0.50009999999999999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31" t="s">
        <v>64</v>
      </c>
      <c r="B218" s="45">
        <v>10594.78</v>
      </c>
      <c r="C218" s="11">
        <v>18875.099999999999</v>
      </c>
      <c r="D218" s="45">
        <v>31562.58</v>
      </c>
      <c r="E218" s="45">
        <v>40580.67</v>
      </c>
      <c r="F218" s="45">
        <v>-9018.0899999999965</v>
      </c>
      <c r="G218" s="21">
        <v>-0.22219999999999995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31" t="s">
        <v>65</v>
      </c>
      <c r="B219" s="45">
        <v>4089.58</v>
      </c>
      <c r="C219" s="11">
        <v>7285.78</v>
      </c>
      <c r="D219" s="45">
        <v>12183.15</v>
      </c>
      <c r="E219" s="45">
        <v>15664.14</v>
      </c>
      <c r="F219" s="45">
        <v>-3480.99</v>
      </c>
      <c r="G219" s="21">
        <v>-0.22219999999999995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31" t="s">
        <v>66</v>
      </c>
      <c r="B220" s="45">
        <v>157026.23999999999</v>
      </c>
      <c r="C220" s="11">
        <v>152716.82</v>
      </c>
      <c r="D220" s="45">
        <v>403882.96</v>
      </c>
      <c r="E220" s="45">
        <v>396047.87</v>
      </c>
      <c r="F220" s="45">
        <v>7835.0900000000256</v>
      </c>
      <c r="G220" s="21">
        <v>1.980000000000004E-2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31" t="s">
        <v>67</v>
      </c>
      <c r="B221" s="45">
        <v>139466.79999999999</v>
      </c>
      <c r="C221" s="11">
        <v>173066.63</v>
      </c>
      <c r="D221" s="45">
        <v>448245.32</v>
      </c>
      <c r="E221" s="45">
        <v>536770.56000000006</v>
      </c>
      <c r="F221" s="45">
        <v>-88525.240000000049</v>
      </c>
      <c r="G221" s="21">
        <v>-0.16490000000000005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31" t="s">
        <v>68</v>
      </c>
      <c r="B222" s="45">
        <v>0</v>
      </c>
      <c r="C222" s="11">
        <v>0</v>
      </c>
      <c r="D222" s="45">
        <v>5750000</v>
      </c>
      <c r="E222" s="45">
        <v>5750000</v>
      </c>
      <c r="F222" s="45">
        <v>0</v>
      </c>
      <c r="G222" s="21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31" t="s">
        <v>234</v>
      </c>
      <c r="B223" s="45">
        <v>13236.22</v>
      </c>
      <c r="C223" s="11">
        <v>15757.25</v>
      </c>
      <c r="D223" s="45">
        <v>42480.11</v>
      </c>
      <c r="E223" s="45">
        <v>40812.47</v>
      </c>
      <c r="F223" s="45">
        <v>1667.6399999999994</v>
      </c>
      <c r="G223" s="21">
        <v>4.0899999999999936E-2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102" t="s">
        <v>69</v>
      </c>
      <c r="B224" s="45">
        <v>0</v>
      </c>
      <c r="C224" s="11">
        <v>0</v>
      </c>
      <c r="D224" s="45">
        <v>0</v>
      </c>
      <c r="E224" s="45">
        <v>0</v>
      </c>
      <c r="F224" s="45">
        <v>0</v>
      </c>
      <c r="G224" s="21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31" t="s">
        <v>70</v>
      </c>
      <c r="B225" s="47">
        <v>950364.78</v>
      </c>
      <c r="C225" s="31">
        <v>10837.65</v>
      </c>
      <c r="D225" s="47">
        <v>2312031.4000000004</v>
      </c>
      <c r="E225" s="47">
        <v>582122.21000000008</v>
      </c>
      <c r="F225" s="47">
        <v>1729909.1900000004</v>
      </c>
      <c r="G225" s="34">
        <v>2.9716999999999998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31" t="s">
        <v>231</v>
      </c>
      <c r="B226" s="47">
        <v>0</v>
      </c>
      <c r="C226" s="25">
        <v>0</v>
      </c>
      <c r="D226" s="47">
        <v>0</v>
      </c>
      <c r="E226" s="47">
        <v>0</v>
      </c>
      <c r="F226" s="47">
        <v>0</v>
      </c>
      <c r="G226" s="34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31" t="s">
        <v>71</v>
      </c>
      <c r="B227" s="32">
        <v>34573579.859999992</v>
      </c>
      <c r="C227" s="20">
        <v>34325340.750000007</v>
      </c>
      <c r="D227" s="32">
        <v>134078613.73999998</v>
      </c>
      <c r="E227" s="32">
        <v>132269635.38000001</v>
      </c>
      <c r="F227" s="32">
        <v>1808978.3599999896</v>
      </c>
      <c r="G227" s="35">
        <v>1.3700000000000045E-2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6">
      <c r="A229" s="104" t="s">
        <v>72</v>
      </c>
      <c r="B229" s="11"/>
      <c r="C229" s="11"/>
      <c r="D229" s="11"/>
      <c r="E229" s="11"/>
      <c r="F229" s="11"/>
      <c r="G229" s="21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31" t="s">
        <v>46</v>
      </c>
      <c r="B230" s="20">
        <v>827788.34</v>
      </c>
      <c r="C230" s="20">
        <v>1619432</v>
      </c>
      <c r="D230" s="20">
        <v>2420085.1799999997</v>
      </c>
      <c r="E230" s="20">
        <v>3237911.45</v>
      </c>
      <c r="F230" s="20">
        <v>-817826.27000000048</v>
      </c>
      <c r="G230" s="21">
        <v>-0.25260000000000005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31" t="s">
        <v>59</v>
      </c>
      <c r="B231" s="45">
        <v>4796746.71</v>
      </c>
      <c r="C231" s="11">
        <v>4462782.41</v>
      </c>
      <c r="D231" s="45">
        <v>8792026.7300000004</v>
      </c>
      <c r="E231" s="45">
        <v>8445895.870000001</v>
      </c>
      <c r="F231" s="45">
        <v>346130.8599999994</v>
      </c>
      <c r="G231" s="21">
        <v>4.0999999999999925E-2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31" t="s">
        <v>73</v>
      </c>
      <c r="B232" s="45">
        <v>1398080.5</v>
      </c>
      <c r="C232" s="11">
        <v>1349288.5</v>
      </c>
      <c r="D232" s="45">
        <v>3933856.5</v>
      </c>
      <c r="E232" s="45">
        <v>3784305.5</v>
      </c>
      <c r="F232" s="45">
        <v>149551</v>
      </c>
      <c r="G232" s="21">
        <v>3.9500000000000091E-2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31" t="s">
        <v>60</v>
      </c>
      <c r="B233" s="45">
        <v>2060</v>
      </c>
      <c r="C233" s="11">
        <v>2440</v>
      </c>
      <c r="D233" s="45">
        <v>6880</v>
      </c>
      <c r="E233" s="45">
        <v>7440</v>
      </c>
      <c r="F233" s="45">
        <v>-560</v>
      </c>
      <c r="G233" s="21">
        <v>-7.5300000000000034E-2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31" t="s">
        <v>250</v>
      </c>
      <c r="B234" s="45">
        <v>1036028</v>
      </c>
      <c r="C234" s="11">
        <v>262660</v>
      </c>
      <c r="D234" s="45">
        <v>2901316</v>
      </c>
      <c r="E234" s="45">
        <v>2046616</v>
      </c>
      <c r="F234" s="45">
        <v>854700</v>
      </c>
      <c r="G234" s="21">
        <v>0.41759999999999997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31" t="s">
        <v>49</v>
      </c>
      <c r="B235" s="45">
        <v>1763812.86</v>
      </c>
      <c r="C235" s="11">
        <v>1763566.4400000002</v>
      </c>
      <c r="D235" s="45">
        <v>8271755.5199999996</v>
      </c>
      <c r="E235" s="45">
        <v>8368322.4800000004</v>
      </c>
      <c r="F235" s="45">
        <v>-96566.960000000894</v>
      </c>
      <c r="G235" s="21">
        <v>-1.1499999999999955E-2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31" t="s">
        <v>247</v>
      </c>
      <c r="B236" s="45">
        <v>192</v>
      </c>
      <c r="C236" s="11">
        <v>288</v>
      </c>
      <c r="D236" s="45">
        <v>576</v>
      </c>
      <c r="E236" s="45">
        <v>552</v>
      </c>
      <c r="F236" s="45">
        <v>24</v>
      </c>
      <c r="G236" s="21">
        <v>4.3500000000000094E-2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102" t="s">
        <v>47</v>
      </c>
      <c r="B237" s="45">
        <v>0</v>
      </c>
      <c r="C237" s="11">
        <v>0</v>
      </c>
      <c r="D237" s="45">
        <v>0</v>
      </c>
      <c r="E237" s="45">
        <v>0</v>
      </c>
      <c r="F237" s="45">
        <v>0</v>
      </c>
      <c r="G237" s="21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102" t="s">
        <v>74</v>
      </c>
      <c r="B238" s="45">
        <v>0</v>
      </c>
      <c r="C238" s="11">
        <v>0</v>
      </c>
      <c r="D238" s="45">
        <v>0</v>
      </c>
      <c r="E238" s="45">
        <v>0</v>
      </c>
      <c r="F238" s="45">
        <v>0</v>
      </c>
      <c r="G238" s="21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31" t="s">
        <v>75</v>
      </c>
      <c r="B239" s="45">
        <v>45075</v>
      </c>
      <c r="C239" s="11">
        <v>41511</v>
      </c>
      <c r="D239" s="45">
        <v>113171</v>
      </c>
      <c r="E239" s="45">
        <v>108027</v>
      </c>
      <c r="F239" s="45">
        <v>5144</v>
      </c>
      <c r="G239" s="21">
        <v>4.7600000000000087E-2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31" t="s">
        <v>76</v>
      </c>
      <c r="B240" s="45">
        <v>645343.07999999996</v>
      </c>
      <c r="C240" s="11">
        <v>22185.94</v>
      </c>
      <c r="D240" s="45">
        <v>687553.41999999993</v>
      </c>
      <c r="E240" s="45">
        <v>97488.540000000008</v>
      </c>
      <c r="F240" s="45">
        <v>590064.87999999989</v>
      </c>
      <c r="G240" s="21">
        <v>6.0526999999999997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31" t="s">
        <v>77</v>
      </c>
      <c r="B241" s="45">
        <v>0</v>
      </c>
      <c r="C241" s="11">
        <v>0</v>
      </c>
      <c r="D241" s="45">
        <v>0</v>
      </c>
      <c r="E241" s="45">
        <v>0</v>
      </c>
      <c r="F241" s="45">
        <v>0</v>
      </c>
      <c r="G241" s="21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31" t="s">
        <v>239</v>
      </c>
      <c r="B242" s="45">
        <v>31069</v>
      </c>
      <c r="C242" s="11">
        <v>31640.5</v>
      </c>
      <c r="D242" s="45">
        <v>93376.5</v>
      </c>
      <c r="E242" s="45">
        <v>90763.5</v>
      </c>
      <c r="F242" s="45">
        <v>2613</v>
      </c>
      <c r="G242" s="21">
        <v>2.8799999999999937E-2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31" t="s">
        <v>78</v>
      </c>
      <c r="B243" s="45">
        <v>18732</v>
      </c>
      <c r="C243" s="11">
        <v>20466</v>
      </c>
      <c r="D243" s="45">
        <v>61410</v>
      </c>
      <c r="E243" s="45">
        <v>61644</v>
      </c>
      <c r="F243" s="45">
        <v>-234</v>
      </c>
      <c r="G243" s="21">
        <v>-3.8000000000000256E-3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31" t="s">
        <v>79</v>
      </c>
      <c r="B244" s="45">
        <v>50180</v>
      </c>
      <c r="C244" s="11">
        <v>53680</v>
      </c>
      <c r="D244" s="45">
        <v>150760</v>
      </c>
      <c r="E244" s="45">
        <v>158180</v>
      </c>
      <c r="F244" s="45">
        <v>-7420</v>
      </c>
      <c r="G244" s="21">
        <v>-4.6900000000000053E-2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102" t="s">
        <v>212</v>
      </c>
      <c r="B245" s="45">
        <v>1150</v>
      </c>
      <c r="C245" s="11">
        <v>1400</v>
      </c>
      <c r="D245" s="45">
        <v>3475</v>
      </c>
      <c r="E245" s="45">
        <v>4275</v>
      </c>
      <c r="F245" s="45">
        <v>-800</v>
      </c>
      <c r="G245" s="21">
        <v>-0.18710000000000004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102" t="s">
        <v>216</v>
      </c>
      <c r="B246" s="45">
        <v>6075</v>
      </c>
      <c r="C246" s="11">
        <v>6175</v>
      </c>
      <c r="D246" s="45">
        <v>18175</v>
      </c>
      <c r="E246" s="45">
        <v>18050</v>
      </c>
      <c r="F246" s="45">
        <v>125</v>
      </c>
      <c r="G246" s="21">
        <v>6.8999999999999062E-3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102" t="s">
        <v>230</v>
      </c>
      <c r="B247" s="45">
        <v>41259.24</v>
      </c>
      <c r="C247" s="11">
        <v>45211.24</v>
      </c>
      <c r="D247" s="45">
        <v>128552.84</v>
      </c>
      <c r="E247" s="45">
        <v>134959.72</v>
      </c>
      <c r="F247" s="45">
        <v>-6406.8800000000047</v>
      </c>
      <c r="G247" s="21">
        <v>-4.7499999999999987E-2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102" t="s">
        <v>213</v>
      </c>
      <c r="B248" s="45">
        <v>295944.26</v>
      </c>
      <c r="C248" s="11">
        <v>281945.26</v>
      </c>
      <c r="D248" s="45">
        <v>851537.66</v>
      </c>
      <c r="E248" s="45">
        <v>808897.78</v>
      </c>
      <c r="F248" s="45">
        <v>42639.880000000005</v>
      </c>
      <c r="G248" s="21">
        <v>5.2699999999999969E-2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16" t="s">
        <v>294</v>
      </c>
      <c r="B249" s="45">
        <v>456</v>
      </c>
      <c r="C249" s="11">
        <v>360</v>
      </c>
      <c r="D249" s="45">
        <v>1296</v>
      </c>
      <c r="E249" s="45">
        <v>1128</v>
      </c>
      <c r="F249" s="45">
        <v>168</v>
      </c>
      <c r="G249" s="21">
        <v>0.14890000000000003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31" t="s">
        <v>80</v>
      </c>
      <c r="B250" s="47">
        <v>0</v>
      </c>
      <c r="C250" s="31">
        <v>0</v>
      </c>
      <c r="D250" s="47">
        <v>0</v>
      </c>
      <c r="E250" s="47">
        <v>0</v>
      </c>
      <c r="F250" s="47">
        <v>0</v>
      </c>
      <c r="G250" s="34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31" t="s">
        <v>285</v>
      </c>
      <c r="B251" s="47">
        <v>73596.7</v>
      </c>
      <c r="C251" s="31">
        <v>120670.69</v>
      </c>
      <c r="D251" s="47">
        <v>338764.93</v>
      </c>
      <c r="E251" s="47">
        <v>547955.1</v>
      </c>
      <c r="F251" s="47">
        <v>-209190.16999999998</v>
      </c>
      <c r="G251" s="34">
        <v>-0.38180000000000003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31" t="s">
        <v>242</v>
      </c>
      <c r="B252" s="47">
        <v>3096</v>
      </c>
      <c r="C252" s="31">
        <v>3144</v>
      </c>
      <c r="D252" s="47">
        <v>8280</v>
      </c>
      <c r="E252" s="47">
        <v>8160</v>
      </c>
      <c r="F252" s="47">
        <v>120</v>
      </c>
      <c r="G252" s="34">
        <v>1.4699999999999935E-2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17" t="s">
        <v>337</v>
      </c>
      <c r="B253" s="42">
        <v>192</v>
      </c>
      <c r="C253" s="25">
        <v>0</v>
      </c>
      <c r="D253" s="25">
        <v>4728</v>
      </c>
      <c r="E253" s="42">
        <v>0</v>
      </c>
      <c r="F253" s="42">
        <v>4728</v>
      </c>
      <c r="G253" s="22">
        <v>0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31" t="s">
        <v>81</v>
      </c>
      <c r="B254" s="20">
        <v>11036876.689999999</v>
      </c>
      <c r="C254" s="20">
        <v>10089198.569999998</v>
      </c>
      <c r="D254" s="20">
        <v>28787576.280000001</v>
      </c>
      <c r="E254" s="20">
        <v>27930571.940000001</v>
      </c>
      <c r="F254" s="20">
        <v>857004.33999999799</v>
      </c>
      <c r="G254" s="21">
        <v>3.069999999999995E-2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31"/>
      <c r="B255" s="11"/>
      <c r="C255" s="11"/>
      <c r="D255" s="11"/>
      <c r="E255" s="11"/>
      <c r="F255" s="11"/>
      <c r="G255" s="21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6">
      <c r="A256" s="104" t="s">
        <v>82</v>
      </c>
      <c r="B256" s="11"/>
      <c r="C256" s="11"/>
      <c r="D256" s="11"/>
      <c r="E256" s="11"/>
      <c r="F256" s="11"/>
      <c r="G256" s="21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31" t="s">
        <v>46</v>
      </c>
      <c r="B257" s="20">
        <v>0</v>
      </c>
      <c r="C257">
        <v>0</v>
      </c>
      <c r="D257" s="20">
        <v>0</v>
      </c>
      <c r="E257" s="20">
        <v>0</v>
      </c>
      <c r="F257" s="20">
        <v>0</v>
      </c>
      <c r="G257" s="99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31" t="s">
        <v>295</v>
      </c>
      <c r="B258" s="24">
        <v>711144.7</v>
      </c>
      <c r="C258" s="24">
        <v>749679.15</v>
      </c>
      <c r="D258" s="42">
        <v>2130070.3119999999</v>
      </c>
      <c r="E258" s="42">
        <v>1843332.19</v>
      </c>
      <c r="F258" s="42">
        <v>286738.12199999997</v>
      </c>
      <c r="G258" s="22">
        <v>0.15559999999999996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31" t="s">
        <v>83</v>
      </c>
      <c r="B259" s="20">
        <v>711144.7</v>
      </c>
      <c r="C259" s="20">
        <v>749679.15</v>
      </c>
      <c r="D259" s="20">
        <v>2130070.3119999999</v>
      </c>
      <c r="E259" s="20">
        <v>1843332.19</v>
      </c>
      <c r="F259" s="20">
        <v>286738.12199999997</v>
      </c>
      <c r="G259" s="21">
        <v>0.15559999999999996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31"/>
      <c r="B260" s="11"/>
      <c r="C260" s="11"/>
      <c r="D260" s="11"/>
      <c r="E260" s="11"/>
      <c r="F260" s="11"/>
      <c r="G260" s="21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6">
      <c r="A261" s="104" t="s">
        <v>84</v>
      </c>
      <c r="B261" s="11"/>
      <c r="C261" s="11"/>
      <c r="D261" s="11"/>
      <c r="E261" s="11"/>
      <c r="F261" s="11"/>
      <c r="G261" s="2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31" t="s">
        <v>46</v>
      </c>
      <c r="B262" s="20">
        <v>465777.02</v>
      </c>
      <c r="C262" s="20">
        <v>356444.47</v>
      </c>
      <c r="D262" s="20">
        <v>17471057.809999999</v>
      </c>
      <c r="E262" s="20">
        <v>16195847.359999999</v>
      </c>
      <c r="F262" s="20">
        <v>1275210.4499999993</v>
      </c>
      <c r="G262" s="21">
        <v>7.8699999999999992E-2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31" t="s">
        <v>47</v>
      </c>
      <c r="B263" s="45">
        <v>2603.02</v>
      </c>
      <c r="C263" s="11">
        <v>289.26</v>
      </c>
      <c r="D263" s="45">
        <v>588810.26</v>
      </c>
      <c r="E263" s="45">
        <v>557413.29</v>
      </c>
      <c r="F263" s="45">
        <v>31396.969999999972</v>
      </c>
      <c r="G263" s="21">
        <v>5.6300000000000017E-2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31" t="s">
        <v>85</v>
      </c>
      <c r="B264" s="45">
        <v>2603.0300000000002</v>
      </c>
      <c r="C264" s="11">
        <v>289.26</v>
      </c>
      <c r="D264" s="45">
        <v>588810.27</v>
      </c>
      <c r="E264" s="45">
        <v>557413.29</v>
      </c>
      <c r="F264" s="45">
        <v>31396.979999999981</v>
      </c>
      <c r="G264" s="21">
        <v>5.6300000000000017E-2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31" t="s">
        <v>86</v>
      </c>
      <c r="B265" s="45">
        <v>5206.05</v>
      </c>
      <c r="C265" s="11">
        <v>578.52</v>
      </c>
      <c r="D265" s="45">
        <v>1177620.53</v>
      </c>
      <c r="E265" s="45">
        <v>1114826.58</v>
      </c>
      <c r="F265" s="45">
        <v>62793.949999999953</v>
      </c>
      <c r="G265" s="21">
        <v>5.6300000000000017E-2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31" t="s">
        <v>220</v>
      </c>
      <c r="B266" s="45">
        <v>0</v>
      </c>
      <c r="C266" s="11">
        <v>0</v>
      </c>
      <c r="D266" s="45">
        <v>0</v>
      </c>
      <c r="E266" s="45">
        <v>0</v>
      </c>
      <c r="F266" s="45">
        <v>0</v>
      </c>
      <c r="G266" s="21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31" t="s">
        <v>254</v>
      </c>
      <c r="B267" s="45">
        <v>0</v>
      </c>
      <c r="C267" s="11">
        <v>0</v>
      </c>
      <c r="D267" s="45">
        <v>0</v>
      </c>
      <c r="E267" s="45">
        <v>0</v>
      </c>
      <c r="F267" s="45">
        <v>0</v>
      </c>
      <c r="G267" s="21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31" t="s">
        <v>87</v>
      </c>
      <c r="B268" s="45">
        <v>0</v>
      </c>
      <c r="C268" s="11">
        <v>0</v>
      </c>
      <c r="D268" s="45">
        <v>0</v>
      </c>
      <c r="E268" s="45">
        <v>0</v>
      </c>
      <c r="F268" s="45">
        <v>0</v>
      </c>
      <c r="G268" s="21"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31" t="s">
        <v>88</v>
      </c>
      <c r="B269" s="42">
        <v>56.74</v>
      </c>
      <c r="C269" s="25">
        <v>373.79</v>
      </c>
      <c r="D269" s="42">
        <v>58670.07</v>
      </c>
      <c r="E269" s="42">
        <v>59008.02</v>
      </c>
      <c r="F269" s="42">
        <v>-337.94999999999709</v>
      </c>
      <c r="G269" s="22">
        <v>-5.7000000000000384E-3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31" t="s">
        <v>89</v>
      </c>
      <c r="B270" s="20">
        <v>476245.86000000004</v>
      </c>
      <c r="C270" s="20">
        <v>357975.3</v>
      </c>
      <c r="D270" s="20">
        <v>19884968.940000001</v>
      </c>
      <c r="E270" s="20">
        <v>18484508.539999995</v>
      </c>
      <c r="F270" s="20">
        <v>1400460.3999999992</v>
      </c>
      <c r="G270" s="21">
        <v>7.580000000000009E-2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31"/>
      <c r="B271" s="11"/>
      <c r="C271" s="11"/>
      <c r="D271" s="11"/>
      <c r="E271" s="11"/>
      <c r="F271" s="11"/>
      <c r="G271" s="2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6">
      <c r="A272" s="104" t="s">
        <v>90</v>
      </c>
      <c r="B272" s="11"/>
      <c r="C272" s="11"/>
      <c r="D272" s="11"/>
      <c r="E272" s="11"/>
      <c r="F272" s="11"/>
      <c r="G272" s="2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31" t="s">
        <v>46</v>
      </c>
      <c r="B273" s="20">
        <v>5409715.1200000001</v>
      </c>
      <c r="C273" s="20">
        <v>4999523.29</v>
      </c>
      <c r="D273" s="20">
        <v>14929025.080000002</v>
      </c>
      <c r="E273" s="20">
        <v>14116569.079999998</v>
      </c>
      <c r="F273" s="20">
        <v>812456.00000000373</v>
      </c>
      <c r="G273" s="21">
        <v>5.7600000000000096E-2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31" t="s">
        <v>49</v>
      </c>
      <c r="B274" s="45">
        <v>29400</v>
      </c>
      <c r="C274" s="11">
        <v>30975</v>
      </c>
      <c r="D274" s="45">
        <v>85125</v>
      </c>
      <c r="E274" s="45">
        <v>92325</v>
      </c>
      <c r="F274" s="45">
        <v>-7200</v>
      </c>
      <c r="G274" s="21">
        <v>-7.7999999999999958E-2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31" t="s">
        <v>47</v>
      </c>
      <c r="B275" s="45">
        <v>220900</v>
      </c>
      <c r="C275" s="11">
        <v>206875</v>
      </c>
      <c r="D275" s="45">
        <v>625200</v>
      </c>
      <c r="E275" s="45">
        <v>608650</v>
      </c>
      <c r="F275" s="45">
        <v>16550</v>
      </c>
      <c r="G275" s="21">
        <v>2.7199999999999891E-2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31" t="s">
        <v>91</v>
      </c>
      <c r="B276" s="42">
        <v>494199.85</v>
      </c>
      <c r="C276" s="25">
        <v>463228.81</v>
      </c>
      <c r="D276" s="42">
        <v>1399305.51</v>
      </c>
      <c r="E276" s="42">
        <v>1388808.37</v>
      </c>
      <c r="F276" s="42">
        <v>10497.139999999898</v>
      </c>
      <c r="G276" s="22">
        <v>7.6000000000000512E-3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31" t="s">
        <v>92</v>
      </c>
      <c r="B277" s="20">
        <v>6154214.9699999997</v>
      </c>
      <c r="C277" s="20">
        <v>5700602.0999999996</v>
      </c>
      <c r="D277" s="20">
        <v>17038655.590000004</v>
      </c>
      <c r="E277" s="20">
        <v>16206352.449999999</v>
      </c>
      <c r="F277" s="20">
        <v>832303.14000000362</v>
      </c>
      <c r="G277" s="21">
        <v>5.139999999999989E-2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31"/>
      <c r="B278" s="20"/>
      <c r="C278" s="20"/>
      <c r="D278" s="20"/>
      <c r="E278" s="20"/>
      <c r="F278" s="20"/>
      <c r="G278" s="2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6">
      <c r="A279" s="104" t="s">
        <v>303</v>
      </c>
      <c r="B279" s="20"/>
      <c r="C279" s="20"/>
      <c r="D279" s="20"/>
      <c r="E279" s="20"/>
      <c r="F279" s="20"/>
      <c r="G279" s="2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31" t="s">
        <v>46</v>
      </c>
      <c r="B280" s="42">
        <v>0</v>
      </c>
      <c r="C280" s="42">
        <v>352</v>
      </c>
      <c r="D280" s="42">
        <v>0</v>
      </c>
      <c r="E280" s="42">
        <v>352</v>
      </c>
      <c r="F280" s="42">
        <v>-352</v>
      </c>
      <c r="G280" s="22">
        <v>-1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31" t="s">
        <v>304</v>
      </c>
      <c r="B281" s="11">
        <v>0</v>
      </c>
      <c r="C281" s="20">
        <v>352</v>
      </c>
      <c r="D281" s="11">
        <v>0</v>
      </c>
      <c r="E281" s="11">
        <v>352</v>
      </c>
      <c r="F281" s="11">
        <v>-352</v>
      </c>
      <c r="G281" s="21">
        <v>-1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31"/>
      <c r="B282" s="11"/>
      <c r="C282" s="11"/>
      <c r="D282" s="11"/>
      <c r="E282" s="11"/>
      <c r="F282" s="11"/>
      <c r="G282" s="2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31"/>
      <c r="B283" s="11"/>
      <c r="C283" s="11"/>
      <c r="D283" s="11"/>
      <c r="E283" s="11"/>
      <c r="F283" s="11"/>
      <c r="G283" s="2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31" t="s">
        <v>42</v>
      </c>
      <c r="B284" s="11"/>
      <c r="C284" s="11"/>
      <c r="D284" s="11"/>
      <c r="E284" s="11"/>
      <c r="F284" s="11"/>
      <c r="G284" s="2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31" t="s">
        <v>288</v>
      </c>
      <c r="B285" s="11"/>
      <c r="C285" s="11"/>
      <c r="D285" s="11"/>
      <c r="E285" s="11"/>
      <c r="F285" s="11"/>
      <c r="G285" s="2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31"/>
      <c r="B286" s="11"/>
      <c r="C286" s="11"/>
      <c r="D286" s="11"/>
      <c r="E286" s="11"/>
      <c r="F286" s="11"/>
      <c r="G286" s="2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115" t="s">
        <v>335</v>
      </c>
      <c r="B287" s="11"/>
      <c r="C287" s="11"/>
      <c r="D287" s="11"/>
      <c r="E287" s="11"/>
      <c r="F287" s="11"/>
      <c r="G287" s="2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115" t="s">
        <v>296</v>
      </c>
      <c r="B288" s="11"/>
      <c r="C288" s="11"/>
      <c r="D288" s="11"/>
      <c r="E288" s="11"/>
      <c r="F288" s="11"/>
      <c r="G288" s="2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101"/>
      <c r="B289" s="7"/>
      <c r="C289" s="7"/>
      <c r="D289" s="7" t="s">
        <v>336</v>
      </c>
      <c r="E289" s="7" t="s">
        <v>290</v>
      </c>
      <c r="F289" s="7" t="s">
        <v>43</v>
      </c>
      <c r="G289" s="7" t="s">
        <v>43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101"/>
      <c r="B290" s="7" t="s">
        <v>338</v>
      </c>
      <c r="C290" s="55" t="s">
        <v>338</v>
      </c>
      <c r="D290" s="7" t="s">
        <v>44</v>
      </c>
      <c r="E290" s="7" t="s">
        <v>44</v>
      </c>
      <c r="F290" s="7" t="s">
        <v>45</v>
      </c>
      <c r="G290" s="7" t="s">
        <v>45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101"/>
      <c r="B291" s="19">
        <v>2011</v>
      </c>
      <c r="C291" s="19">
        <v>2010</v>
      </c>
      <c r="D291" s="49">
        <v>40816</v>
      </c>
      <c r="E291" s="50">
        <v>40451</v>
      </c>
      <c r="F291" s="10" t="s">
        <v>14</v>
      </c>
      <c r="G291" s="10" t="s">
        <v>11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31"/>
      <c r="B292" s="11"/>
      <c r="C292" s="11"/>
      <c r="D292" s="11"/>
      <c r="E292" s="11"/>
      <c r="F292" s="11"/>
      <c r="G292" s="2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6">
      <c r="A293" s="104" t="s">
        <v>93</v>
      </c>
      <c r="B293" s="11"/>
      <c r="C293" s="11"/>
      <c r="D293" s="11"/>
      <c r="E293" s="11"/>
      <c r="F293" s="11"/>
      <c r="G293" s="2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31" t="s">
        <v>46</v>
      </c>
      <c r="B294" s="24">
        <v>2624905.17</v>
      </c>
      <c r="C294" s="24">
        <v>2627207.34</v>
      </c>
      <c r="D294" s="24">
        <v>8037378.8399999999</v>
      </c>
      <c r="E294" s="24">
        <v>8561663.2199999988</v>
      </c>
      <c r="F294" s="24">
        <v>-524284.37999999896</v>
      </c>
      <c r="G294" s="22">
        <v>-6.1200000000000032E-2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31" t="s">
        <v>94</v>
      </c>
      <c r="B295" s="20">
        <v>2624905.17</v>
      </c>
      <c r="C295" s="20">
        <v>2627207.34</v>
      </c>
      <c r="D295" s="20">
        <v>8037378.8399999999</v>
      </c>
      <c r="E295" s="20">
        <v>8561663.2199999988</v>
      </c>
      <c r="F295" s="32">
        <v>-524284.37999999896</v>
      </c>
      <c r="G295" s="21">
        <v>-6.1200000000000032E-2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31"/>
      <c r="B296" s="20"/>
      <c r="C296" s="20"/>
      <c r="D296" s="20"/>
      <c r="E296" s="20"/>
      <c r="F296" s="33"/>
      <c r="G296" s="2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6">
      <c r="A297" s="104" t="s">
        <v>249</v>
      </c>
      <c r="B297" s="20"/>
      <c r="C297" s="20"/>
      <c r="D297" s="20"/>
      <c r="E297" s="20"/>
      <c r="F297" s="33"/>
      <c r="G297" s="2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31" t="s">
        <v>250</v>
      </c>
      <c r="B298" s="24">
        <v>64852.5</v>
      </c>
      <c r="C298" s="24">
        <v>66250</v>
      </c>
      <c r="D298" s="24">
        <v>219833.5</v>
      </c>
      <c r="E298" s="24">
        <v>229625</v>
      </c>
      <c r="F298" s="24">
        <v>-9791.5</v>
      </c>
      <c r="G298" s="22">
        <v>-4.2599999999999971E-2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31" t="s">
        <v>251</v>
      </c>
      <c r="B299" s="20">
        <v>64852.5</v>
      </c>
      <c r="C299" s="20">
        <v>66250</v>
      </c>
      <c r="D299" s="20">
        <v>219833.5</v>
      </c>
      <c r="E299" s="20">
        <v>229625</v>
      </c>
      <c r="F299" s="32">
        <v>-9791.5</v>
      </c>
      <c r="G299" s="21">
        <v>-4.2599999999999971E-2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31"/>
      <c r="B300" s="11"/>
      <c r="C300" s="11"/>
      <c r="D300" s="11"/>
      <c r="E300" s="11"/>
      <c r="F300" s="11"/>
      <c r="G300" s="2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6">
      <c r="A301" s="104" t="s">
        <v>95</v>
      </c>
      <c r="B301" s="11"/>
      <c r="C301" s="11"/>
      <c r="D301" s="11"/>
      <c r="E301" s="11"/>
      <c r="F301" s="11"/>
      <c r="G301" s="2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31" t="s">
        <v>46</v>
      </c>
      <c r="B302" s="24">
        <v>2376339.5099999998</v>
      </c>
      <c r="C302" s="24">
        <v>0</v>
      </c>
      <c r="D302" s="24">
        <v>2376339.5099999998</v>
      </c>
      <c r="E302" s="24">
        <v>0</v>
      </c>
      <c r="F302" s="24">
        <v>2376339.5099999998</v>
      </c>
      <c r="G302" s="22">
        <v>0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31" t="s">
        <v>96</v>
      </c>
      <c r="B303" s="20">
        <v>2376339.5099999998</v>
      </c>
      <c r="C303" s="20">
        <v>0</v>
      </c>
      <c r="D303" s="20">
        <v>2376339.5099999998</v>
      </c>
      <c r="E303" s="20">
        <v>0</v>
      </c>
      <c r="F303" s="32">
        <v>2376339.5099999998</v>
      </c>
      <c r="G303" s="21">
        <v>0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31"/>
      <c r="B304" s="11"/>
      <c r="C304" s="11"/>
      <c r="D304" s="11"/>
      <c r="E304" s="11"/>
      <c r="F304" s="11"/>
      <c r="G304" s="2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6">
      <c r="A305" s="104" t="s">
        <v>97</v>
      </c>
      <c r="B305" s="11"/>
      <c r="C305" s="11"/>
      <c r="D305" s="11"/>
      <c r="E305" s="11"/>
      <c r="F305" s="11"/>
      <c r="G305" s="2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31" t="s">
        <v>46</v>
      </c>
      <c r="B306" s="24">
        <v>2624.41</v>
      </c>
      <c r="C306" s="24">
        <v>33485.54</v>
      </c>
      <c r="D306" s="24">
        <v>2052287.92</v>
      </c>
      <c r="E306" s="24">
        <v>1661433.7300000002</v>
      </c>
      <c r="F306" s="24">
        <v>390854.18999999971</v>
      </c>
      <c r="G306" s="22">
        <v>0.23530000000000006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31" t="s">
        <v>98</v>
      </c>
      <c r="B307" s="20">
        <v>2624.41</v>
      </c>
      <c r="C307" s="20">
        <v>33485.54</v>
      </c>
      <c r="D307" s="20">
        <v>2052287.92</v>
      </c>
      <c r="E307" s="20">
        <v>1661433.7300000002</v>
      </c>
      <c r="F307" s="32">
        <v>390854.18999999971</v>
      </c>
      <c r="G307" s="21">
        <v>0.23530000000000006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31"/>
      <c r="B308" s="11"/>
      <c r="C308" s="11"/>
      <c r="D308" s="11"/>
      <c r="E308" s="11"/>
      <c r="F308" s="11"/>
      <c r="G308" s="2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6">
      <c r="A309" s="104" t="s">
        <v>99</v>
      </c>
      <c r="B309" s="11"/>
      <c r="C309" s="11"/>
      <c r="D309" s="11"/>
      <c r="E309" s="11"/>
      <c r="F309" s="11"/>
      <c r="G309" s="2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31" t="s">
        <v>46</v>
      </c>
      <c r="B310" s="33">
        <v>0</v>
      </c>
      <c r="C310">
        <v>0</v>
      </c>
      <c r="D310" s="33">
        <v>0</v>
      </c>
      <c r="E310" s="33">
        <v>0</v>
      </c>
      <c r="F310" s="33">
        <v>0</v>
      </c>
      <c r="G310" s="34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31" t="s">
        <v>258</v>
      </c>
      <c r="B311" s="42">
        <v>670310.69999999995</v>
      </c>
      <c r="C311" s="24">
        <v>823448.33</v>
      </c>
      <c r="D311" s="42">
        <v>2029483.71</v>
      </c>
      <c r="E311" s="42">
        <v>2572795.48</v>
      </c>
      <c r="F311" s="47">
        <v>-543311.77</v>
      </c>
      <c r="G311" s="22">
        <v>-0.21120000000000005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31" t="s">
        <v>100</v>
      </c>
      <c r="B312" s="20">
        <v>670310.69999999995</v>
      </c>
      <c r="C312" s="20">
        <v>823448.33</v>
      </c>
      <c r="D312" s="20">
        <v>2029483.71</v>
      </c>
      <c r="E312" s="20">
        <v>2572795.48</v>
      </c>
      <c r="F312" s="32">
        <v>-543311.77</v>
      </c>
      <c r="G312" s="21">
        <v>-0.21120000000000005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31"/>
      <c r="B313" s="20"/>
      <c r="C313" s="20"/>
      <c r="D313" s="20"/>
      <c r="E313" s="20"/>
      <c r="F313" s="20"/>
      <c r="G313" s="2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6">
      <c r="A314" s="104" t="s">
        <v>101</v>
      </c>
      <c r="B314" s="20"/>
      <c r="C314" s="20"/>
      <c r="D314" s="20"/>
      <c r="E314" s="20"/>
      <c r="F314" s="20"/>
      <c r="G314" s="2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31" t="s">
        <v>46</v>
      </c>
      <c r="B315" s="24">
        <v>0</v>
      </c>
      <c r="C315" s="24">
        <v>0</v>
      </c>
      <c r="D315" s="24">
        <v>0</v>
      </c>
      <c r="E315" s="24">
        <v>0</v>
      </c>
      <c r="F315" s="24">
        <v>0</v>
      </c>
      <c r="G315" s="22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31" t="s">
        <v>102</v>
      </c>
      <c r="B316" s="20">
        <v>0</v>
      </c>
      <c r="C316" s="20">
        <v>0</v>
      </c>
      <c r="D316" s="20">
        <v>0</v>
      </c>
      <c r="E316" s="20">
        <v>0</v>
      </c>
      <c r="F316" s="32">
        <v>0</v>
      </c>
      <c r="G316" s="21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31"/>
      <c r="B317" s="11"/>
      <c r="C317" s="11"/>
      <c r="D317" s="11"/>
      <c r="E317" s="11"/>
      <c r="F317" s="11"/>
      <c r="G317" s="2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6">
      <c r="A318" s="104" t="s">
        <v>103</v>
      </c>
      <c r="B318" s="11"/>
      <c r="C318" s="11"/>
      <c r="D318" s="11"/>
      <c r="E318" s="11"/>
      <c r="F318" s="11"/>
      <c r="G318" s="2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31" t="s">
        <v>46</v>
      </c>
      <c r="B319" s="33">
        <v>83.98</v>
      </c>
      <c r="C319" s="33">
        <v>466.09</v>
      </c>
      <c r="D319" s="33">
        <v>148.94999999999999</v>
      </c>
      <c r="E319" s="33">
        <v>509.07</v>
      </c>
      <c r="F319" s="33">
        <v>-360.12</v>
      </c>
      <c r="G319" s="34">
        <v>-0.70740000000000003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31" t="s">
        <v>131</v>
      </c>
      <c r="B320" s="46">
        <v>53526.37</v>
      </c>
      <c r="C320" s="23">
        <v>57565</v>
      </c>
      <c r="D320" s="45">
        <v>164926.35999999999</v>
      </c>
      <c r="E320" s="45">
        <v>167120.51999999999</v>
      </c>
      <c r="F320" s="45">
        <v>-2194.1600000000035</v>
      </c>
      <c r="G320" s="21">
        <v>-1.3100000000000001E-2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31" t="s">
        <v>132</v>
      </c>
      <c r="B321" s="48">
        <v>213769.28</v>
      </c>
      <c r="C321" s="100">
        <v>228395.48</v>
      </c>
      <c r="D321" s="42">
        <v>659108.94000000006</v>
      </c>
      <c r="E321" s="42">
        <v>666445.5</v>
      </c>
      <c r="F321" s="42">
        <v>-7336.5599999999395</v>
      </c>
      <c r="G321" s="22">
        <v>-1.100000000000001E-2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31" t="s">
        <v>235</v>
      </c>
      <c r="B322" s="20">
        <v>267379.63</v>
      </c>
      <c r="C322" s="20">
        <v>286426.57</v>
      </c>
      <c r="D322" s="20">
        <v>824184.25</v>
      </c>
      <c r="E322" s="20">
        <v>834075.09</v>
      </c>
      <c r="F322" s="32">
        <v>-9890.8399999999674</v>
      </c>
      <c r="G322" s="21">
        <v>-1.1900000000000022E-2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31"/>
      <c r="B323" s="11"/>
      <c r="C323" s="11"/>
      <c r="D323" s="11"/>
      <c r="E323" s="11"/>
      <c r="F323" s="11"/>
      <c r="G323" s="2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6">
      <c r="A324" s="104" t="s">
        <v>104</v>
      </c>
      <c r="B324" s="11"/>
      <c r="C324" s="11"/>
      <c r="D324" s="11"/>
      <c r="E324" s="11"/>
      <c r="F324" s="11"/>
      <c r="G324" s="2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31" t="s">
        <v>46</v>
      </c>
      <c r="B325" s="24">
        <v>13402023.289999999</v>
      </c>
      <c r="C325" s="24">
        <v>12979288.43</v>
      </c>
      <c r="D325" s="24">
        <v>40980232.630000003</v>
      </c>
      <c r="E325" s="24">
        <v>41510542.539999999</v>
      </c>
      <c r="F325" s="24">
        <v>-530309.90999999642</v>
      </c>
      <c r="G325" s="22">
        <v>-1.2800000000000034E-2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31" t="s">
        <v>105</v>
      </c>
      <c r="B326" s="20">
        <v>13402023.289999999</v>
      </c>
      <c r="C326" s="20">
        <v>12979288.43</v>
      </c>
      <c r="D326" s="20">
        <v>40980232.630000003</v>
      </c>
      <c r="E326" s="20">
        <v>41510542.539999999</v>
      </c>
      <c r="F326" s="32">
        <v>-530309.90999999642</v>
      </c>
      <c r="G326" s="21">
        <v>-1.2800000000000034E-2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31"/>
      <c r="B327" s="20"/>
      <c r="C327" s="20"/>
      <c r="D327" s="20"/>
      <c r="E327" s="20"/>
      <c r="F327" s="20"/>
      <c r="G327" s="2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6">
      <c r="A328" s="104" t="s">
        <v>210</v>
      </c>
      <c r="B328" s="20"/>
      <c r="C328" s="20"/>
      <c r="D328" s="20"/>
      <c r="E328" s="20"/>
      <c r="F328" s="20"/>
      <c r="G328" s="2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31" t="s">
        <v>46</v>
      </c>
      <c r="B329" s="33">
        <v>0</v>
      </c>
      <c r="C329" s="33">
        <v>0</v>
      </c>
      <c r="D329" s="33">
        <v>0</v>
      </c>
      <c r="E329" s="33">
        <v>0</v>
      </c>
      <c r="F329" s="33">
        <v>0</v>
      </c>
      <c r="G329" s="34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31" t="s">
        <v>146</v>
      </c>
      <c r="B330" s="46">
        <v>0</v>
      </c>
      <c r="C330" s="23">
        <v>0</v>
      </c>
      <c r="D330" s="45">
        <v>0</v>
      </c>
      <c r="E330" s="45">
        <v>0</v>
      </c>
      <c r="F330" s="45">
        <v>0</v>
      </c>
      <c r="G330" s="21">
        <v>0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31" t="s">
        <v>147</v>
      </c>
      <c r="B331" s="48">
        <v>0</v>
      </c>
      <c r="C331" s="100">
        <v>0</v>
      </c>
      <c r="D331" s="42">
        <v>0</v>
      </c>
      <c r="E331" s="42">
        <v>0</v>
      </c>
      <c r="F331" s="42">
        <v>0</v>
      </c>
      <c r="G331" s="22">
        <v>0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31" t="s">
        <v>211</v>
      </c>
      <c r="B332" s="20">
        <v>0</v>
      </c>
      <c r="C332" s="20">
        <v>0</v>
      </c>
      <c r="D332" s="20">
        <v>0</v>
      </c>
      <c r="E332" s="20">
        <v>0</v>
      </c>
      <c r="F332" s="32">
        <v>0</v>
      </c>
      <c r="G332" s="21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31"/>
      <c r="B333" s="20"/>
      <c r="C333" s="20"/>
      <c r="D333" s="20"/>
      <c r="E333" s="20"/>
      <c r="F333" s="20"/>
      <c r="G333" s="2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6">
      <c r="A334" s="104" t="s">
        <v>106</v>
      </c>
      <c r="B334" s="11"/>
      <c r="C334" s="11"/>
      <c r="D334" s="11"/>
      <c r="E334" s="11"/>
      <c r="F334" s="11"/>
      <c r="G334" s="2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31" t="s">
        <v>46</v>
      </c>
      <c r="B335" s="24">
        <v>0</v>
      </c>
      <c r="C335" s="24">
        <v>0</v>
      </c>
      <c r="D335" s="24">
        <v>2000</v>
      </c>
      <c r="E335" s="24">
        <v>0</v>
      </c>
      <c r="F335" s="24">
        <v>2000</v>
      </c>
      <c r="G335" s="22">
        <v>0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31" t="s">
        <v>107</v>
      </c>
      <c r="B336" s="20">
        <v>0</v>
      </c>
      <c r="C336" s="20">
        <v>0</v>
      </c>
      <c r="D336" s="20">
        <v>2000</v>
      </c>
      <c r="E336" s="20">
        <v>0</v>
      </c>
      <c r="F336" s="32">
        <v>2000</v>
      </c>
      <c r="G336" s="21">
        <v>0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31"/>
      <c r="B337" s="11"/>
      <c r="C337" s="11"/>
      <c r="D337" s="11"/>
      <c r="E337" s="11"/>
      <c r="F337" s="11"/>
      <c r="G337" s="2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6">
      <c r="A338" s="104" t="s">
        <v>108</v>
      </c>
      <c r="B338" s="11"/>
      <c r="C338" s="11"/>
      <c r="D338" s="11"/>
      <c r="E338" s="11"/>
      <c r="F338" s="11"/>
      <c r="G338" s="2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31" t="s">
        <v>46</v>
      </c>
      <c r="B339" s="24">
        <v>77802.38</v>
      </c>
      <c r="C339" s="24">
        <v>85818.773000000001</v>
      </c>
      <c r="D339" s="24">
        <v>240011.05</v>
      </c>
      <c r="E339" s="24">
        <v>250316.09299999999</v>
      </c>
      <c r="F339" s="24">
        <v>-10305.043000000005</v>
      </c>
      <c r="G339" s="22">
        <v>-4.1200000000000014E-2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31" t="s">
        <v>109</v>
      </c>
      <c r="B340" s="20">
        <v>77802.38</v>
      </c>
      <c r="C340" s="20">
        <v>85818.773000000001</v>
      </c>
      <c r="D340" s="20">
        <v>240011.05</v>
      </c>
      <c r="E340" s="20">
        <v>250316.09299999999</v>
      </c>
      <c r="F340" s="32">
        <v>-10305.043000000005</v>
      </c>
      <c r="G340" s="21">
        <v>-4.1200000000000014E-2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31"/>
      <c r="B341" s="20"/>
      <c r="C341" s="20"/>
      <c r="D341" s="20"/>
      <c r="E341" s="20"/>
      <c r="F341" s="20"/>
      <c r="G341" s="2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6">
      <c r="A342" s="104" t="s">
        <v>110</v>
      </c>
      <c r="B342" s="20"/>
      <c r="C342" s="20"/>
      <c r="D342" s="20"/>
      <c r="E342" s="20"/>
      <c r="F342" s="20"/>
      <c r="G342" s="2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31" t="s">
        <v>46</v>
      </c>
      <c r="B343" s="24">
        <v>0</v>
      </c>
      <c r="C343" s="24">
        <v>0</v>
      </c>
      <c r="D343" s="24">
        <v>0</v>
      </c>
      <c r="E343" s="24">
        <v>0</v>
      </c>
      <c r="F343" s="24">
        <v>0</v>
      </c>
      <c r="G343" s="22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31" t="s">
        <v>111</v>
      </c>
      <c r="B344" s="20">
        <v>0</v>
      </c>
      <c r="C344" s="20">
        <v>0</v>
      </c>
      <c r="D344" s="20">
        <v>0</v>
      </c>
      <c r="E344" s="20">
        <v>0</v>
      </c>
      <c r="F344" s="32">
        <v>0</v>
      </c>
      <c r="G344" s="21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31"/>
      <c r="B345" s="11"/>
      <c r="C345" s="11"/>
      <c r="D345" s="11"/>
      <c r="E345" s="11"/>
      <c r="F345" s="11"/>
      <c r="G345" s="2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6">
      <c r="A346" s="104" t="s">
        <v>236</v>
      </c>
      <c r="B346" s="11"/>
      <c r="C346" s="11"/>
      <c r="D346" s="11"/>
      <c r="E346" s="11"/>
      <c r="F346" s="11"/>
      <c r="G346" s="2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31" t="s">
        <v>46</v>
      </c>
      <c r="B347" s="24">
        <v>5.4</v>
      </c>
      <c r="C347" s="24">
        <v>15.43</v>
      </c>
      <c r="D347" s="24">
        <v>201.1</v>
      </c>
      <c r="E347" s="24">
        <v>572.84999999999991</v>
      </c>
      <c r="F347" s="24">
        <v>-371.74999999999989</v>
      </c>
      <c r="G347" s="22">
        <v>-0.64890000000000003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31" t="s">
        <v>237</v>
      </c>
      <c r="B348" s="20">
        <v>5.4</v>
      </c>
      <c r="C348" s="20">
        <v>15.43</v>
      </c>
      <c r="D348" s="20">
        <v>201.1</v>
      </c>
      <c r="E348" s="20">
        <v>572.84999999999991</v>
      </c>
      <c r="F348" s="32">
        <v>-371.74999999999989</v>
      </c>
      <c r="G348" s="21">
        <v>-0.64890000000000003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31"/>
      <c r="B349" s="11"/>
      <c r="C349" s="11"/>
      <c r="D349" s="11"/>
      <c r="E349" s="11"/>
      <c r="F349" s="11"/>
      <c r="G349" s="2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6">
      <c r="A350" s="104" t="s">
        <v>112</v>
      </c>
      <c r="B350" s="11"/>
      <c r="C350" s="11"/>
      <c r="D350" s="11"/>
      <c r="E350" s="11"/>
      <c r="F350" s="11"/>
      <c r="G350" s="2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31" t="s">
        <v>46</v>
      </c>
      <c r="B351" s="33">
        <v>214498.24</v>
      </c>
      <c r="C351" s="33">
        <v>206434.07</v>
      </c>
      <c r="D351" s="33">
        <v>643494.72</v>
      </c>
      <c r="E351" s="33">
        <v>619302.22</v>
      </c>
      <c r="F351" s="33">
        <v>24192.5</v>
      </c>
      <c r="G351" s="34">
        <v>3.9099999999999913E-2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31" t="s">
        <v>143</v>
      </c>
      <c r="B352" s="46">
        <v>0</v>
      </c>
      <c r="C352" s="23">
        <v>0</v>
      </c>
      <c r="D352" s="45">
        <v>0</v>
      </c>
      <c r="E352" s="45">
        <v>0</v>
      </c>
      <c r="F352" s="45">
        <v>0</v>
      </c>
      <c r="G352" s="21">
        <v>0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31" t="s">
        <v>144</v>
      </c>
      <c r="B353" s="46">
        <v>0</v>
      </c>
      <c r="C353" s="23">
        <v>0</v>
      </c>
      <c r="D353" s="45">
        <v>0</v>
      </c>
      <c r="E353" s="45">
        <v>0</v>
      </c>
      <c r="F353" s="45">
        <v>0</v>
      </c>
      <c r="G353" s="21">
        <v>0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31" t="s">
        <v>145</v>
      </c>
      <c r="B354" s="48">
        <v>0</v>
      </c>
      <c r="C354" s="100">
        <v>0</v>
      </c>
      <c r="D354" s="42">
        <v>0</v>
      </c>
      <c r="E354" s="42">
        <v>0</v>
      </c>
      <c r="F354" s="42">
        <v>0</v>
      </c>
      <c r="G354" s="22">
        <v>0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31" t="s">
        <v>113</v>
      </c>
      <c r="B355" s="20">
        <v>214498.24</v>
      </c>
      <c r="C355" s="20">
        <v>206434.07</v>
      </c>
      <c r="D355" s="20">
        <v>643494.72</v>
      </c>
      <c r="E355" s="20">
        <v>619302.22</v>
      </c>
      <c r="F355" s="32">
        <v>24192.5</v>
      </c>
      <c r="G355" s="21">
        <v>3.9099999999999913E-2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31"/>
      <c r="B356" s="20"/>
      <c r="C356" s="20"/>
      <c r="D356" s="20"/>
      <c r="E356" s="20"/>
      <c r="F356" s="20"/>
      <c r="G356" s="2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6">
      <c r="A357" s="104" t="s">
        <v>215</v>
      </c>
      <c r="B357" s="11"/>
      <c r="C357" s="11"/>
      <c r="D357" s="31"/>
      <c r="E357" s="31"/>
      <c r="F357" s="11"/>
      <c r="G357" s="2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31" t="s">
        <v>46</v>
      </c>
      <c r="B358" s="105">
        <v>0</v>
      </c>
      <c r="C358" s="106">
        <v>0</v>
      </c>
      <c r="D358" s="106">
        <v>989.21</v>
      </c>
      <c r="E358" s="106">
        <v>339.97999999999996</v>
      </c>
      <c r="F358" s="106">
        <v>649.23</v>
      </c>
      <c r="G358" s="107">
        <v>1.9096000000000002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31" t="s">
        <v>253</v>
      </c>
      <c r="B359" s="20">
        <v>0</v>
      </c>
      <c r="C359" s="20">
        <v>0</v>
      </c>
      <c r="D359" s="20">
        <v>989.21</v>
      </c>
      <c r="E359" s="20">
        <v>339.97999999999996</v>
      </c>
      <c r="F359" s="33">
        <v>649.23</v>
      </c>
      <c r="G359" s="21">
        <v>1.9096000000000002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31"/>
      <c r="B360" s="11"/>
      <c r="C360" s="11"/>
      <c r="D360" s="11"/>
      <c r="E360" s="11"/>
      <c r="F360" s="11"/>
      <c r="G360" s="2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6">
      <c r="A361" s="104" t="s">
        <v>297</v>
      </c>
      <c r="B361" s="11"/>
      <c r="C361" s="11"/>
      <c r="D361" s="33"/>
      <c r="E361" s="33"/>
      <c r="F361" s="33"/>
      <c r="G361" s="2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31" t="s">
        <v>298</v>
      </c>
      <c r="B362" s="33">
        <v>357462.96</v>
      </c>
      <c r="C362" s="11">
        <v>291203.69</v>
      </c>
      <c r="D362" s="33">
        <v>1057974.29</v>
      </c>
      <c r="E362" s="33">
        <v>291203.69</v>
      </c>
      <c r="F362" s="33">
        <v>766770.60000000009</v>
      </c>
      <c r="G362" s="21">
        <v>2.6331000000000002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31" t="s">
        <v>299</v>
      </c>
      <c r="B363" s="48">
        <v>7295.17</v>
      </c>
      <c r="C363" s="24">
        <v>5942.94</v>
      </c>
      <c r="D363" s="42">
        <v>21591.33</v>
      </c>
      <c r="E363" s="42">
        <v>5942.94</v>
      </c>
      <c r="F363" s="42">
        <v>15648.390000000003</v>
      </c>
      <c r="G363" s="22">
        <v>2.6331000000000002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31" t="s">
        <v>300</v>
      </c>
      <c r="B364" s="20">
        <v>364758.13</v>
      </c>
      <c r="C364" s="20">
        <v>297146.63</v>
      </c>
      <c r="D364" s="20">
        <v>1079565.6200000001</v>
      </c>
      <c r="E364" s="20">
        <v>297146.63</v>
      </c>
      <c r="F364" s="20">
        <v>782418.99000000011</v>
      </c>
      <c r="G364" s="21">
        <v>2.6331000000000002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31"/>
      <c r="B365" s="11"/>
      <c r="C365" s="11"/>
      <c r="D365" s="11"/>
      <c r="E365" s="11"/>
      <c r="F365" s="11"/>
      <c r="G365" s="21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31" t="s">
        <v>42</v>
      </c>
      <c r="B366" s="11"/>
      <c r="C366" s="11"/>
      <c r="D366" s="11"/>
      <c r="E366" s="11"/>
      <c r="F366" s="11"/>
      <c r="G366" s="2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31" t="s">
        <v>288</v>
      </c>
      <c r="B367" s="11"/>
      <c r="C367" s="11"/>
      <c r="D367" s="11"/>
      <c r="E367" s="11"/>
      <c r="F367" s="11"/>
      <c r="G367" s="2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31"/>
      <c r="B368" s="11"/>
      <c r="C368" s="11"/>
      <c r="D368" s="11"/>
      <c r="E368" s="11"/>
      <c r="F368" s="11"/>
      <c r="G368" s="2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115" t="s">
        <v>335</v>
      </c>
      <c r="B369" s="11"/>
      <c r="C369" s="11"/>
      <c r="D369" s="11"/>
      <c r="E369" s="11"/>
      <c r="F369" s="11"/>
      <c r="G369" s="2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115" t="s">
        <v>296</v>
      </c>
      <c r="B370" s="11"/>
      <c r="C370" s="11"/>
      <c r="D370" s="11"/>
      <c r="E370" s="11"/>
      <c r="F370" s="11"/>
      <c r="G370" s="2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101"/>
      <c r="B371" s="7"/>
      <c r="C371" s="7"/>
      <c r="D371" s="7" t="s">
        <v>336</v>
      </c>
      <c r="E371" s="7" t="s">
        <v>290</v>
      </c>
      <c r="F371" s="7" t="s">
        <v>43</v>
      </c>
      <c r="G371" s="7" t="s">
        <v>43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101"/>
      <c r="B372" s="7" t="s">
        <v>338</v>
      </c>
      <c r="C372" s="7" t="s">
        <v>338</v>
      </c>
      <c r="D372" s="7" t="s">
        <v>44</v>
      </c>
      <c r="E372" s="7" t="s">
        <v>44</v>
      </c>
      <c r="F372" s="7" t="s">
        <v>45</v>
      </c>
      <c r="G372" s="7" t="s">
        <v>45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101"/>
      <c r="B373" s="43">
        <v>2011</v>
      </c>
      <c r="C373" s="19">
        <v>2010</v>
      </c>
      <c r="D373" s="49">
        <v>40816</v>
      </c>
      <c r="E373" s="50">
        <v>40451</v>
      </c>
      <c r="F373" s="10" t="s">
        <v>14</v>
      </c>
      <c r="G373" s="10" t="s">
        <v>11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31"/>
      <c r="B374" s="11"/>
      <c r="C374" s="11"/>
      <c r="D374" s="26"/>
      <c r="E374" s="26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31" t="s">
        <v>182</v>
      </c>
      <c r="B375" s="20">
        <v>6152.71</v>
      </c>
      <c r="C375" s="20">
        <v>6532.95</v>
      </c>
      <c r="D375" s="20">
        <v>19579.45</v>
      </c>
      <c r="E375" s="20">
        <v>18718.09</v>
      </c>
      <c r="F375" s="20">
        <v>861.36000000000058</v>
      </c>
      <c r="G375" s="21">
        <v>4.6000000000000041E-2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31" t="s">
        <v>180</v>
      </c>
      <c r="B376" s="45">
        <v>98591.62000000001</v>
      </c>
      <c r="C376" s="11">
        <v>94364.46</v>
      </c>
      <c r="D376" s="45">
        <v>280854.83</v>
      </c>
      <c r="E376" s="45">
        <v>258415.62</v>
      </c>
      <c r="F376" s="45">
        <v>22439.210000000021</v>
      </c>
      <c r="G376" s="21">
        <v>8.6799999999999988E-2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31" t="s">
        <v>154</v>
      </c>
      <c r="B377" s="45">
        <v>216.31</v>
      </c>
      <c r="C377" s="11">
        <v>378.3</v>
      </c>
      <c r="D377" s="45">
        <v>1181.46</v>
      </c>
      <c r="E377" s="45">
        <v>1446.2699999999998</v>
      </c>
      <c r="F377" s="45">
        <v>-264.80999999999972</v>
      </c>
      <c r="G377" s="21">
        <v>-0.18310000000000004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31" t="s">
        <v>149</v>
      </c>
      <c r="B378" s="45">
        <v>42606.63</v>
      </c>
      <c r="C378" s="11">
        <v>46787.89</v>
      </c>
      <c r="D378" s="45">
        <v>128918.32</v>
      </c>
      <c r="E378" s="45">
        <v>141362.23999999999</v>
      </c>
      <c r="F378" s="45">
        <v>-12443.919999999984</v>
      </c>
      <c r="G378" s="21">
        <v>-8.7999999999999967E-2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31" t="s">
        <v>192</v>
      </c>
      <c r="B379" s="45">
        <v>60234.47</v>
      </c>
      <c r="C379" s="11">
        <v>59276.22</v>
      </c>
      <c r="D379" s="45">
        <v>173503.35999999999</v>
      </c>
      <c r="E379" s="45">
        <v>173001.9</v>
      </c>
      <c r="F379" s="45">
        <v>501.45999999999185</v>
      </c>
      <c r="G379" s="21">
        <v>2.8999999999999027E-3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31" t="s">
        <v>187</v>
      </c>
      <c r="B380" s="45">
        <v>13071.17</v>
      </c>
      <c r="C380" s="11">
        <v>11053.220000000001</v>
      </c>
      <c r="D380" s="45">
        <v>31643.690000000002</v>
      </c>
      <c r="E380" s="45">
        <v>36328.980000000003</v>
      </c>
      <c r="F380" s="45">
        <v>-4685.2900000000009</v>
      </c>
      <c r="G380" s="21">
        <v>-0.129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31" t="s">
        <v>176</v>
      </c>
      <c r="B381" s="45">
        <v>29597.33</v>
      </c>
      <c r="C381" s="11">
        <v>29494.79</v>
      </c>
      <c r="D381" s="45">
        <v>85934.42</v>
      </c>
      <c r="E381" s="45">
        <v>87014.84</v>
      </c>
      <c r="F381" s="45">
        <v>-1080.4199999999983</v>
      </c>
      <c r="G381" s="21">
        <v>-1.2399999999999967E-2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31" t="s">
        <v>114</v>
      </c>
      <c r="B382" s="45">
        <v>141282.44</v>
      </c>
      <c r="C382" s="11">
        <v>122188</v>
      </c>
      <c r="D382" s="45">
        <v>425826.76000000007</v>
      </c>
      <c r="E382" s="45">
        <v>384540.74</v>
      </c>
      <c r="F382" s="45">
        <v>41286.020000000077</v>
      </c>
      <c r="G382" s="21">
        <v>0.10739999999999994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31" t="s">
        <v>117</v>
      </c>
      <c r="B383" s="45">
        <v>83556.17</v>
      </c>
      <c r="C383" s="11">
        <v>87544.98</v>
      </c>
      <c r="D383" s="45">
        <v>278408.08</v>
      </c>
      <c r="E383" s="45">
        <v>263198.94</v>
      </c>
      <c r="F383" s="45">
        <v>15209.140000000014</v>
      </c>
      <c r="G383" s="21">
        <v>5.7800000000000074E-2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31" t="s">
        <v>119</v>
      </c>
      <c r="B384" s="45">
        <v>525076.24</v>
      </c>
      <c r="C384" s="11">
        <v>505555.68</v>
      </c>
      <c r="D384" s="45">
        <v>1583609.84</v>
      </c>
      <c r="E384" s="45">
        <v>1511384.54</v>
      </c>
      <c r="F384" s="45">
        <v>72225.300000000047</v>
      </c>
      <c r="G384" s="21">
        <v>4.7800000000000065E-2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31" t="s">
        <v>196</v>
      </c>
      <c r="B385" s="45">
        <v>15199.51</v>
      </c>
      <c r="C385" s="11">
        <v>12838.03</v>
      </c>
      <c r="D385" s="45">
        <v>46161.82</v>
      </c>
      <c r="E385" s="45">
        <v>40944.870000000003</v>
      </c>
      <c r="F385" s="45">
        <v>5216.9499999999971</v>
      </c>
      <c r="G385" s="21">
        <v>0.12739999999999996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31" t="s">
        <v>186</v>
      </c>
      <c r="B386" s="45">
        <v>183261.33</v>
      </c>
      <c r="C386" s="11">
        <v>157761.89000000001</v>
      </c>
      <c r="D386" s="45">
        <v>485177.42000000004</v>
      </c>
      <c r="E386" s="45">
        <v>444157.71</v>
      </c>
      <c r="F386" s="45">
        <v>41019.710000000021</v>
      </c>
      <c r="G386" s="21">
        <v>9.2400000000000038E-2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31" t="s">
        <v>151</v>
      </c>
      <c r="B387" s="45">
        <v>37070.39</v>
      </c>
      <c r="C387" s="11">
        <v>38890.21</v>
      </c>
      <c r="D387" s="45">
        <v>117332.02</v>
      </c>
      <c r="E387" s="45">
        <v>108963.00999999998</v>
      </c>
      <c r="F387" s="45">
        <v>8369.0100000000239</v>
      </c>
      <c r="G387" s="21">
        <v>7.6799999999999979E-2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31" t="s">
        <v>116</v>
      </c>
      <c r="B388" s="45">
        <v>41756.04</v>
      </c>
      <c r="C388" s="11">
        <v>42283.28</v>
      </c>
      <c r="D388" s="45">
        <v>110035.48000000001</v>
      </c>
      <c r="E388" s="45">
        <v>108833.26000000001</v>
      </c>
      <c r="F388" s="45">
        <v>1202.2200000000012</v>
      </c>
      <c r="G388" s="21">
        <v>1.0999999999999899E-2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31" t="s">
        <v>197</v>
      </c>
      <c r="B389" s="45">
        <v>9896.91</v>
      </c>
      <c r="C389" s="11">
        <v>11973.68</v>
      </c>
      <c r="D389" s="45">
        <v>28388.99</v>
      </c>
      <c r="E389" s="45">
        <v>36242.589999999997</v>
      </c>
      <c r="F389" s="45">
        <v>-7853.5999999999949</v>
      </c>
      <c r="G389" s="21">
        <v>-0.2167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31" t="s">
        <v>127</v>
      </c>
      <c r="B390" s="45">
        <v>331947.57</v>
      </c>
      <c r="C390" s="11">
        <v>319759.34000000003</v>
      </c>
      <c r="D390" s="45">
        <v>886340.46</v>
      </c>
      <c r="E390" s="45">
        <v>871138.85199999996</v>
      </c>
      <c r="F390" s="45">
        <v>15201.608000000007</v>
      </c>
      <c r="G390" s="21">
        <v>1.7500000000000071E-2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31" t="s">
        <v>128</v>
      </c>
      <c r="B391" s="45">
        <v>405713.71</v>
      </c>
      <c r="C391" s="11">
        <v>390816.99</v>
      </c>
      <c r="D391" s="45">
        <v>1083305.01</v>
      </c>
      <c r="E391" s="45">
        <v>1064725.298</v>
      </c>
      <c r="F391" s="45">
        <v>18579.712000000058</v>
      </c>
      <c r="G391" s="21">
        <v>1.7500000000000071E-2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31" t="s">
        <v>152</v>
      </c>
      <c r="B392" s="45">
        <v>422485.83999999997</v>
      </c>
      <c r="C392" s="11">
        <v>398951.01</v>
      </c>
      <c r="D392" s="45">
        <v>1201581.7799999998</v>
      </c>
      <c r="E392" s="45">
        <v>1170318.4100000001</v>
      </c>
      <c r="F392" s="45">
        <v>31263.369999999646</v>
      </c>
      <c r="G392" s="21">
        <v>2.6699999999999946E-2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31" t="s">
        <v>199</v>
      </c>
      <c r="B393" s="45">
        <v>427.29999999999995</v>
      </c>
      <c r="C393" s="11">
        <v>91.09</v>
      </c>
      <c r="D393" s="45">
        <v>1393.19</v>
      </c>
      <c r="E393" s="45">
        <v>1864.94</v>
      </c>
      <c r="F393" s="45">
        <v>-471.75</v>
      </c>
      <c r="G393" s="21">
        <v>-0.253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31" t="s">
        <v>158</v>
      </c>
      <c r="B394" s="45">
        <v>21693.08</v>
      </c>
      <c r="C394" s="11">
        <v>21303.14</v>
      </c>
      <c r="D394" s="45">
        <v>66729.210000000006</v>
      </c>
      <c r="E394" s="45">
        <v>64373.34</v>
      </c>
      <c r="F394" s="45">
        <v>2355.8700000000099</v>
      </c>
      <c r="G394" s="21">
        <v>3.6599999999999966E-2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31" t="s">
        <v>240</v>
      </c>
      <c r="B395" s="45">
        <v>11167.54</v>
      </c>
      <c r="C395" s="11">
        <v>10118.56</v>
      </c>
      <c r="D395" s="45">
        <v>31437.31</v>
      </c>
      <c r="E395" s="45">
        <v>28410.769999999997</v>
      </c>
      <c r="F395" s="45">
        <v>3026.5400000000045</v>
      </c>
      <c r="G395" s="21">
        <v>0.10650000000000004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31" t="s">
        <v>129</v>
      </c>
      <c r="B396" s="45">
        <v>256854.94000000003</v>
      </c>
      <c r="C396" s="11">
        <v>249636.4</v>
      </c>
      <c r="D396" s="45">
        <v>780771.51</v>
      </c>
      <c r="E396" s="45">
        <v>781566.21000000008</v>
      </c>
      <c r="F396" s="45">
        <v>-794.70000000006985</v>
      </c>
      <c r="G396" s="21">
        <v>-1.0000000000000009E-3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31" t="s">
        <v>241</v>
      </c>
      <c r="B397" s="45">
        <v>342922.76</v>
      </c>
      <c r="C397" s="11">
        <v>336786.81</v>
      </c>
      <c r="D397" s="45">
        <v>1044327.03</v>
      </c>
      <c r="E397" s="45">
        <v>1070633.67</v>
      </c>
      <c r="F397" s="45">
        <v>-26306.639999999898</v>
      </c>
      <c r="G397" s="21">
        <v>-2.4599999999999955E-2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31" t="s">
        <v>150</v>
      </c>
      <c r="B398" s="45">
        <v>2413.36</v>
      </c>
      <c r="C398" s="11">
        <v>2927.46</v>
      </c>
      <c r="D398" s="45">
        <v>7629.0500000000011</v>
      </c>
      <c r="E398" s="45">
        <v>8153.8200000000006</v>
      </c>
      <c r="F398" s="45">
        <v>-524.76999999999953</v>
      </c>
      <c r="G398" s="21">
        <v>-6.4400000000000013E-2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31" t="s">
        <v>134</v>
      </c>
      <c r="B399" s="45">
        <v>61449.5</v>
      </c>
      <c r="C399" s="11">
        <v>64966.720000000001</v>
      </c>
      <c r="D399" s="45">
        <v>196008.87</v>
      </c>
      <c r="E399" s="45">
        <v>179011.56</v>
      </c>
      <c r="F399" s="45">
        <v>16997.309999999998</v>
      </c>
      <c r="G399" s="21">
        <v>9.4999999999999973E-2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31" t="s">
        <v>188</v>
      </c>
      <c r="B400" s="45">
        <v>121403.12999999999</v>
      </c>
      <c r="C400" s="11">
        <v>115148.63</v>
      </c>
      <c r="D400" s="45">
        <v>364546.5</v>
      </c>
      <c r="E400" s="45">
        <v>324919.38</v>
      </c>
      <c r="F400" s="45">
        <v>39627.119999999995</v>
      </c>
      <c r="G400" s="21">
        <v>0.12200000000000011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31" t="s">
        <v>118</v>
      </c>
      <c r="B401" s="45">
        <v>6947.14</v>
      </c>
      <c r="C401" s="11">
        <v>8598.08</v>
      </c>
      <c r="D401" s="45">
        <v>20221.59</v>
      </c>
      <c r="E401" s="45">
        <v>20582.43</v>
      </c>
      <c r="F401" s="45">
        <v>-360.84000000000015</v>
      </c>
      <c r="G401" s="21">
        <v>-1.749999999999996E-2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31" t="s">
        <v>160</v>
      </c>
      <c r="B402" s="45">
        <v>23805.730000000003</v>
      </c>
      <c r="C402" s="11">
        <v>21655.25</v>
      </c>
      <c r="D402" s="45">
        <v>62779.890000000007</v>
      </c>
      <c r="E402" s="45">
        <v>61155.59</v>
      </c>
      <c r="F402" s="45">
        <v>1624.3000000000102</v>
      </c>
      <c r="G402" s="21">
        <v>2.6599999999999957E-2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102" t="s">
        <v>156</v>
      </c>
      <c r="B403" s="45">
        <v>3756.81</v>
      </c>
      <c r="C403" s="11">
        <v>3935.29</v>
      </c>
      <c r="D403" s="45">
        <v>10288.789999999999</v>
      </c>
      <c r="E403" s="45">
        <v>9329.4599999999991</v>
      </c>
      <c r="F403" s="45">
        <v>959.32999999999993</v>
      </c>
      <c r="G403" s="21">
        <v>0.1028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31" t="s">
        <v>183</v>
      </c>
      <c r="B404" s="45">
        <v>32353.159999999996</v>
      </c>
      <c r="C404" s="11">
        <v>48721.9</v>
      </c>
      <c r="D404" s="45">
        <v>100393.07</v>
      </c>
      <c r="E404" s="45">
        <v>141518.78</v>
      </c>
      <c r="F404" s="45">
        <v>-41125.709999999992</v>
      </c>
      <c r="G404" s="21">
        <v>-0.29059999999999997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31" t="s">
        <v>124</v>
      </c>
      <c r="B405" s="45">
        <v>90477.24</v>
      </c>
      <c r="C405" s="11">
        <v>119298.20999999999</v>
      </c>
      <c r="D405" s="45">
        <v>286766.87</v>
      </c>
      <c r="E405" s="45">
        <v>310007.56</v>
      </c>
      <c r="F405" s="45">
        <v>-23240.690000000002</v>
      </c>
      <c r="G405" s="21">
        <v>-7.4999999999999956E-2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31" t="s">
        <v>193</v>
      </c>
      <c r="B406" s="45">
        <v>48070.29</v>
      </c>
      <c r="C406" s="11">
        <v>49490.2</v>
      </c>
      <c r="D406" s="45">
        <v>141808.30000000002</v>
      </c>
      <c r="E406" s="45">
        <v>172987.31</v>
      </c>
      <c r="F406" s="45">
        <v>-31179.00999999998</v>
      </c>
      <c r="G406" s="21">
        <v>-0.18020000000000003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31" t="s">
        <v>189</v>
      </c>
      <c r="B407" s="45">
        <v>955.45</v>
      </c>
      <c r="C407" s="11">
        <v>951.57</v>
      </c>
      <c r="D407" s="45">
        <v>3182.5699999999997</v>
      </c>
      <c r="E407" s="45">
        <v>2664.59</v>
      </c>
      <c r="F407" s="45">
        <v>517.97999999999956</v>
      </c>
      <c r="G407" s="21">
        <v>0.19439999999999991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31" t="s">
        <v>255</v>
      </c>
      <c r="B408" s="45">
        <v>88225.65</v>
      </c>
      <c r="C408" s="11">
        <v>85054.45</v>
      </c>
      <c r="D408" s="45">
        <v>264218.66000000003</v>
      </c>
      <c r="E408" s="45">
        <v>237987.04000000004</v>
      </c>
      <c r="F408" s="45">
        <v>26231.619999999995</v>
      </c>
      <c r="G408" s="21">
        <v>0.11020000000000008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31" t="s">
        <v>256</v>
      </c>
      <c r="B409" s="45">
        <v>2734.3199999999997</v>
      </c>
      <c r="C409" s="11">
        <v>3471.63</v>
      </c>
      <c r="D409" s="45">
        <v>6264.57</v>
      </c>
      <c r="E409" s="45">
        <v>10719.470000000001</v>
      </c>
      <c r="F409" s="45">
        <v>-4454.9000000000015</v>
      </c>
      <c r="G409" s="21">
        <v>-0.41559999999999997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31" t="s">
        <v>115</v>
      </c>
      <c r="B410" s="45">
        <v>14913.33</v>
      </c>
      <c r="C410" s="11">
        <v>8898.2099999999991</v>
      </c>
      <c r="D410" s="45">
        <v>77386.100000000006</v>
      </c>
      <c r="E410" s="45">
        <v>42332.63</v>
      </c>
      <c r="F410" s="45">
        <v>35053.470000000008</v>
      </c>
      <c r="G410" s="21">
        <v>0.82800000000000007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31" t="s">
        <v>175</v>
      </c>
      <c r="B411" s="45">
        <v>150245.57</v>
      </c>
      <c r="C411" s="11">
        <v>134608.25</v>
      </c>
      <c r="D411" s="45">
        <v>461500.83</v>
      </c>
      <c r="E411" s="45">
        <v>416067.86</v>
      </c>
      <c r="F411" s="45">
        <v>45432.97000000003</v>
      </c>
      <c r="G411" s="21">
        <v>0.10919999999999996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31" t="s">
        <v>159</v>
      </c>
      <c r="B412" s="45">
        <v>14363.76</v>
      </c>
      <c r="C412" s="11">
        <v>12102.69</v>
      </c>
      <c r="D412" s="45">
        <v>32758.840000000004</v>
      </c>
      <c r="E412" s="45">
        <v>28137.760000000002</v>
      </c>
      <c r="F412" s="45">
        <v>4621.0800000000017</v>
      </c>
      <c r="G412" s="21">
        <v>0.1641999999999999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31" t="s">
        <v>194</v>
      </c>
      <c r="B413" s="45">
        <v>37086.009999999995</v>
      </c>
      <c r="C413" s="11">
        <v>37461.99</v>
      </c>
      <c r="D413" s="45">
        <v>114021.07999999999</v>
      </c>
      <c r="E413" s="45">
        <v>105054.39999999999</v>
      </c>
      <c r="F413" s="45">
        <v>8966.679999999993</v>
      </c>
      <c r="G413" s="21">
        <v>8.539999999999992E-2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31" t="s">
        <v>181</v>
      </c>
      <c r="B414" s="45">
        <v>71166.349999999991</v>
      </c>
      <c r="C414" s="11">
        <v>58375.7</v>
      </c>
      <c r="D414" s="45">
        <v>209097.22999999998</v>
      </c>
      <c r="E414" s="45">
        <v>203668.15000000002</v>
      </c>
      <c r="F414" s="45">
        <v>5429.0799999999581</v>
      </c>
      <c r="G414" s="21">
        <v>2.6699999999999946E-2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31" t="s">
        <v>195</v>
      </c>
      <c r="B415" s="45">
        <v>27297.3</v>
      </c>
      <c r="C415" s="11">
        <v>27529.73</v>
      </c>
      <c r="D415" s="45">
        <v>79440.3</v>
      </c>
      <c r="E415" s="45">
        <v>81270.33</v>
      </c>
      <c r="F415" s="45">
        <v>-1830.0299999999988</v>
      </c>
      <c r="G415" s="21">
        <v>-2.2499999999999964E-2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31" t="s">
        <v>172</v>
      </c>
      <c r="B416" s="45">
        <v>114253.04</v>
      </c>
      <c r="C416" s="11">
        <v>114429.45</v>
      </c>
      <c r="D416" s="45">
        <v>342370.42</v>
      </c>
      <c r="E416" s="45">
        <v>327654.08</v>
      </c>
      <c r="F416" s="45">
        <v>14716.339999999967</v>
      </c>
      <c r="G416" s="21">
        <v>4.489999999999994E-2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31" t="s">
        <v>179</v>
      </c>
      <c r="B417" s="45">
        <v>22381.87</v>
      </c>
      <c r="C417" s="11">
        <v>19491.97</v>
      </c>
      <c r="D417" s="45">
        <v>79791.97</v>
      </c>
      <c r="E417" s="45">
        <v>54271.47</v>
      </c>
      <c r="F417" s="45">
        <v>25520.5</v>
      </c>
      <c r="G417" s="21">
        <v>0.47019999999999995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31" t="s">
        <v>135</v>
      </c>
      <c r="B418" s="45">
        <v>15287.640000000001</v>
      </c>
      <c r="C418" s="11">
        <v>19550.310000000001</v>
      </c>
      <c r="D418" s="45">
        <v>37621.949999999997</v>
      </c>
      <c r="E418" s="45">
        <v>49182.67</v>
      </c>
      <c r="F418" s="45">
        <v>-11560.720000000001</v>
      </c>
      <c r="G418" s="21">
        <v>-0.23509999999999998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31" t="s">
        <v>136</v>
      </c>
      <c r="B419" s="45">
        <v>121502.96999999999</v>
      </c>
      <c r="C419" s="11">
        <v>109042.17</v>
      </c>
      <c r="D419" s="45">
        <v>339709.66</v>
      </c>
      <c r="E419" s="45">
        <v>327656.31</v>
      </c>
      <c r="F419" s="45">
        <v>12053.349999999977</v>
      </c>
      <c r="G419" s="21">
        <v>3.6799999999999944E-2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31" t="s">
        <v>198</v>
      </c>
      <c r="B420" s="45">
        <v>33382.550000000003</v>
      </c>
      <c r="C420" s="11">
        <v>30781.98</v>
      </c>
      <c r="D420" s="45">
        <v>87919.51</v>
      </c>
      <c r="E420" s="45">
        <v>87014.43</v>
      </c>
      <c r="F420" s="45">
        <v>905.08000000000175</v>
      </c>
      <c r="G420" s="21">
        <v>1.0399999999999965E-2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31" t="s">
        <v>178</v>
      </c>
      <c r="B421" s="45">
        <v>1312.41</v>
      </c>
      <c r="C421" s="11">
        <v>2608.33</v>
      </c>
      <c r="D421" s="45">
        <v>6085.78</v>
      </c>
      <c r="E421" s="45">
        <v>8673.74</v>
      </c>
      <c r="F421" s="45">
        <v>-2587.96</v>
      </c>
      <c r="G421" s="21">
        <v>-0.2984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31" t="s">
        <v>190</v>
      </c>
      <c r="B422" s="45">
        <v>210422.09999999998</v>
      </c>
      <c r="C422" s="11">
        <v>242656.16999999998</v>
      </c>
      <c r="D422" s="45">
        <v>436571.19</v>
      </c>
      <c r="E422" s="45">
        <v>640461.56000000006</v>
      </c>
      <c r="F422" s="45">
        <v>-203890.37000000005</v>
      </c>
      <c r="G422" s="21">
        <v>-0.31830000000000003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31" t="s">
        <v>133</v>
      </c>
      <c r="B423" s="45">
        <v>334232</v>
      </c>
      <c r="C423" s="11">
        <v>283234.82</v>
      </c>
      <c r="D423" s="45">
        <v>945826.39</v>
      </c>
      <c r="E423" s="45">
        <v>864849</v>
      </c>
      <c r="F423" s="45">
        <v>80977.390000000014</v>
      </c>
      <c r="G423" s="21">
        <v>9.3599999999999905E-2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31" t="s">
        <v>191</v>
      </c>
      <c r="B424" s="45">
        <v>41061.279999999999</v>
      </c>
      <c r="C424" s="11">
        <v>45120.08</v>
      </c>
      <c r="D424" s="45">
        <v>125108.93</v>
      </c>
      <c r="E424" s="45">
        <v>134917.16</v>
      </c>
      <c r="F424" s="45">
        <v>-9808.2300000000105</v>
      </c>
      <c r="G424" s="21">
        <v>-7.2699999999999987E-2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31" t="s">
        <v>125</v>
      </c>
      <c r="B425" s="45">
        <v>92658.069999999992</v>
      </c>
      <c r="C425" s="11">
        <v>87836.86</v>
      </c>
      <c r="D425" s="45">
        <v>269412.78999999998</v>
      </c>
      <c r="E425" s="45">
        <v>256384.65999999997</v>
      </c>
      <c r="F425" s="45">
        <v>13028.130000000005</v>
      </c>
      <c r="G425" s="21">
        <v>5.0799999999999956E-2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31" t="s">
        <v>171</v>
      </c>
      <c r="B426" s="45">
        <v>52174.81</v>
      </c>
      <c r="C426" s="11">
        <v>52931.360000000001</v>
      </c>
      <c r="D426" s="45">
        <v>158914.76999999999</v>
      </c>
      <c r="E426" s="45">
        <v>170245.05</v>
      </c>
      <c r="F426" s="45">
        <v>-11330.279999999999</v>
      </c>
      <c r="G426" s="21">
        <v>-6.6599999999999993E-2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31" t="s">
        <v>155</v>
      </c>
      <c r="B427" s="45">
        <v>18717.12</v>
      </c>
      <c r="C427" s="11">
        <v>17853.82</v>
      </c>
      <c r="D427" s="45">
        <v>55761.42</v>
      </c>
      <c r="E427" s="45">
        <v>59839.969999999994</v>
      </c>
      <c r="F427" s="45">
        <v>-4078.5499999999956</v>
      </c>
      <c r="G427" s="21">
        <v>-6.8200000000000038E-2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31" t="s">
        <v>177</v>
      </c>
      <c r="B428" s="45">
        <v>32052.100000000002</v>
      </c>
      <c r="C428" s="11">
        <v>30961.68</v>
      </c>
      <c r="D428" s="45">
        <v>100565.46</v>
      </c>
      <c r="E428" s="45">
        <v>91238.18</v>
      </c>
      <c r="F428" s="45">
        <v>9327.2800000000134</v>
      </c>
      <c r="G428" s="21">
        <v>0.10220000000000007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31" t="s">
        <v>153</v>
      </c>
      <c r="B429" s="45">
        <v>234235.28</v>
      </c>
      <c r="C429" s="11">
        <v>226746.47</v>
      </c>
      <c r="D429" s="45">
        <v>706826.04</v>
      </c>
      <c r="E429" s="45">
        <v>687983.84</v>
      </c>
      <c r="F429" s="45">
        <v>18842.20000000007</v>
      </c>
      <c r="G429" s="21">
        <v>2.7400000000000091E-2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31" t="s">
        <v>233</v>
      </c>
      <c r="B430" s="11">
        <v>29883.95</v>
      </c>
      <c r="C430" s="11">
        <v>29161.63</v>
      </c>
      <c r="D430" s="45">
        <v>92647.49</v>
      </c>
      <c r="E430" s="45">
        <v>82858.89</v>
      </c>
      <c r="F430" s="45">
        <v>9788.6000000000058</v>
      </c>
      <c r="G430" s="21">
        <v>0.11810000000000009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31" t="s">
        <v>248</v>
      </c>
      <c r="B431" s="11">
        <v>9965.7800000000007</v>
      </c>
      <c r="C431" s="11">
        <v>9961.9</v>
      </c>
      <c r="D431" s="45">
        <v>31723.409999999996</v>
      </c>
      <c r="E431" s="45">
        <v>29120.93</v>
      </c>
      <c r="F431" s="45">
        <v>2602.4799999999959</v>
      </c>
      <c r="G431" s="21">
        <v>8.9399999999999924E-2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31" t="s">
        <v>243</v>
      </c>
      <c r="B432" s="11">
        <v>0</v>
      </c>
      <c r="C432" s="11">
        <v>0</v>
      </c>
      <c r="D432" s="45">
        <v>0</v>
      </c>
      <c r="E432" s="45">
        <v>0</v>
      </c>
      <c r="F432" s="45">
        <v>0</v>
      </c>
      <c r="G432" s="21">
        <v>0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31" t="s">
        <v>244</v>
      </c>
      <c r="B433" s="11">
        <v>5994.76</v>
      </c>
      <c r="C433" s="11">
        <v>11974.77</v>
      </c>
      <c r="D433" s="45">
        <v>19613.910000000003</v>
      </c>
      <c r="E433" s="45">
        <v>33854.11</v>
      </c>
      <c r="F433" s="45">
        <v>-14240.199999999997</v>
      </c>
      <c r="G433" s="21">
        <v>-0.42059999999999997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31" t="s">
        <v>245</v>
      </c>
      <c r="B434" s="11">
        <v>62328.7</v>
      </c>
      <c r="C434" s="11">
        <v>50581.49</v>
      </c>
      <c r="D434" s="45">
        <v>168704.34</v>
      </c>
      <c r="E434" s="45">
        <v>149373.63</v>
      </c>
      <c r="F434" s="45">
        <v>19330.709999999992</v>
      </c>
      <c r="G434" s="21">
        <v>0.12939999999999996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31" t="s">
        <v>246</v>
      </c>
      <c r="B435" s="11">
        <v>26186.12</v>
      </c>
      <c r="C435" s="11">
        <v>25585.69</v>
      </c>
      <c r="D435" s="45">
        <v>77765.09</v>
      </c>
      <c r="E435" s="45">
        <v>118651.04</v>
      </c>
      <c r="F435" s="45">
        <v>-40885.949999999997</v>
      </c>
      <c r="G435" s="21">
        <v>-0.34460000000000002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31" t="s">
        <v>252</v>
      </c>
      <c r="B436" s="11">
        <v>25660.38</v>
      </c>
      <c r="C436" s="11">
        <v>43984.19</v>
      </c>
      <c r="D436" s="45">
        <v>80153.040000000008</v>
      </c>
      <c r="E436" s="45">
        <v>98846.42</v>
      </c>
      <c r="F436" s="45">
        <v>-18693.37999999999</v>
      </c>
      <c r="G436" s="21">
        <v>-0.18910000000000005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31" t="s">
        <v>284</v>
      </c>
      <c r="B437" s="11">
        <v>9034.42</v>
      </c>
      <c r="C437" s="11">
        <v>9205.25</v>
      </c>
      <c r="D437" s="45">
        <v>26020.089999999997</v>
      </c>
      <c r="E437" s="45">
        <v>27888.25</v>
      </c>
      <c r="F437" s="45">
        <v>-1868.1600000000035</v>
      </c>
      <c r="G437" s="21">
        <v>-6.6999999999999948E-2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31" t="s">
        <v>305</v>
      </c>
      <c r="B438" s="11">
        <v>3925.03</v>
      </c>
      <c r="C438" s="11">
        <v>0</v>
      </c>
      <c r="D438" s="45">
        <v>12018.710000000001</v>
      </c>
      <c r="E438" s="45">
        <v>0</v>
      </c>
      <c r="F438" s="45">
        <v>12018.710000000001</v>
      </c>
      <c r="G438" s="21">
        <v>0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31" t="s">
        <v>257</v>
      </c>
      <c r="B439" s="11">
        <v>26203.530000000002</v>
      </c>
      <c r="C439" s="11">
        <v>18272.86</v>
      </c>
      <c r="D439" s="45">
        <v>66516.5</v>
      </c>
      <c r="E439" s="45">
        <v>57119.42</v>
      </c>
      <c r="F439" s="45">
        <v>9397.0800000000017</v>
      </c>
      <c r="G439" s="21">
        <v>0.16450000000000009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31"/>
      <c r="B440" s="11"/>
      <c r="C440" s="11"/>
      <c r="D440" s="45"/>
      <c r="E440" s="45"/>
      <c r="F440" s="45"/>
      <c r="G440" s="21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31" t="s">
        <v>42</v>
      </c>
      <c r="B441" s="11"/>
      <c r="C441" s="11"/>
      <c r="D441" s="11"/>
      <c r="E441" s="11"/>
      <c r="F441" s="11"/>
      <c r="G441" s="2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31" t="s">
        <v>288</v>
      </c>
      <c r="B442" s="11"/>
      <c r="C442" s="11"/>
      <c r="D442" s="11"/>
      <c r="E442" s="11"/>
      <c r="F442" s="11"/>
      <c r="G442" s="2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31"/>
      <c r="B443" s="11"/>
      <c r="C443" s="11"/>
      <c r="D443" s="11"/>
      <c r="E443" s="11"/>
      <c r="F443" s="11"/>
      <c r="G443" s="2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5" t="s">
        <v>335</v>
      </c>
      <c r="B444" s="11"/>
      <c r="C444" s="11"/>
      <c r="D444" s="11"/>
      <c r="E444" s="11"/>
      <c r="F444" s="11"/>
      <c r="G444" s="2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115" t="s">
        <v>296</v>
      </c>
      <c r="B445" s="7"/>
      <c r="C445" s="7"/>
      <c r="D445" s="11"/>
      <c r="E445" s="11"/>
      <c r="F445" s="11"/>
      <c r="G445" s="2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101"/>
      <c r="B446" s="7"/>
      <c r="C446" s="7"/>
      <c r="D446" s="7" t="s">
        <v>336</v>
      </c>
      <c r="E446" s="7" t="s">
        <v>290</v>
      </c>
      <c r="F446" s="7" t="s">
        <v>43</v>
      </c>
      <c r="G446" s="7" t="s">
        <v>43</v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101"/>
      <c r="B447" s="7" t="s">
        <v>338</v>
      </c>
      <c r="C447" s="101" t="s">
        <v>338</v>
      </c>
      <c r="D447" s="7" t="s">
        <v>44</v>
      </c>
      <c r="E447" s="7" t="s">
        <v>44</v>
      </c>
      <c r="F447" s="7" t="s">
        <v>45</v>
      </c>
      <c r="G447" s="7" t="s">
        <v>45</v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101"/>
      <c r="B448" s="19">
        <v>2011</v>
      </c>
      <c r="C448" s="19">
        <v>2010</v>
      </c>
      <c r="D448" s="49">
        <v>40816</v>
      </c>
      <c r="E448" s="50">
        <v>40451</v>
      </c>
      <c r="F448" s="10" t="s">
        <v>14</v>
      </c>
      <c r="G448" s="10" t="s">
        <v>11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31"/>
      <c r="B449" s="11"/>
      <c r="C449" s="23"/>
      <c r="D449" s="26"/>
      <c r="E449" s="26"/>
      <c r="F449" s="11"/>
      <c r="G449" s="1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31" t="s">
        <v>221</v>
      </c>
      <c r="B450" s="29">
        <v>0</v>
      </c>
      <c r="C450" s="29">
        <v>0</v>
      </c>
      <c r="D450" s="29">
        <v>0</v>
      </c>
      <c r="E450" s="29">
        <v>0</v>
      </c>
      <c r="F450" s="20">
        <v>0</v>
      </c>
      <c r="G450" s="21">
        <v>0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31" t="s">
        <v>222</v>
      </c>
      <c r="B451" s="45">
        <v>84905.67</v>
      </c>
      <c r="C451" s="11">
        <v>1492691.83</v>
      </c>
      <c r="D451" s="45">
        <v>159521.27999999997</v>
      </c>
      <c r="E451" s="45">
        <v>2266861.92</v>
      </c>
      <c r="F451" s="45">
        <v>-2107340.64</v>
      </c>
      <c r="G451" s="21">
        <v>-0.92959999999999998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31" t="s">
        <v>223</v>
      </c>
      <c r="B452" s="45">
        <v>1380.14</v>
      </c>
      <c r="C452" s="31">
        <v>8363.34</v>
      </c>
      <c r="D452" s="45">
        <v>2809.51</v>
      </c>
      <c r="E452" s="45">
        <v>21520.010000000002</v>
      </c>
      <c r="F452" s="45">
        <v>-18710.5</v>
      </c>
      <c r="G452" s="21">
        <v>-0.86939999999999995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31" t="s">
        <v>224</v>
      </c>
      <c r="B453" s="47">
        <v>0</v>
      </c>
      <c r="C453" s="23">
        <v>0</v>
      </c>
      <c r="D453" s="45">
        <v>0</v>
      </c>
      <c r="E453" s="45">
        <v>0</v>
      </c>
      <c r="F453" s="47">
        <v>0</v>
      </c>
      <c r="G453" s="34">
        <v>0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31" t="s">
        <v>291</v>
      </c>
      <c r="B454" s="46">
        <v>0</v>
      </c>
      <c r="C454" s="23">
        <v>0</v>
      </c>
      <c r="D454" s="45">
        <v>0</v>
      </c>
      <c r="E454" s="45">
        <v>23594.14</v>
      </c>
      <c r="F454" s="45">
        <v>-23594.14</v>
      </c>
      <c r="G454" s="21">
        <v>-1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31" t="s">
        <v>162</v>
      </c>
      <c r="B455" s="46">
        <v>0</v>
      </c>
      <c r="C455" s="23">
        <v>0</v>
      </c>
      <c r="D455" s="45">
        <v>0</v>
      </c>
      <c r="E455" s="45">
        <v>0</v>
      </c>
      <c r="F455" s="45">
        <v>0</v>
      </c>
      <c r="G455" s="21">
        <v>0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102" t="s">
        <v>232</v>
      </c>
      <c r="B456" s="46">
        <v>0</v>
      </c>
      <c r="C456" s="23">
        <v>0</v>
      </c>
      <c r="D456" s="45">
        <v>0</v>
      </c>
      <c r="E456" s="45">
        <v>0</v>
      </c>
      <c r="F456" s="45">
        <v>0</v>
      </c>
      <c r="G456" s="21">
        <v>0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102" t="s">
        <v>166</v>
      </c>
      <c r="B457" s="46">
        <v>0</v>
      </c>
      <c r="C457" s="23">
        <v>0</v>
      </c>
      <c r="D457" s="45">
        <v>0</v>
      </c>
      <c r="E457" s="45">
        <v>0</v>
      </c>
      <c r="F457" s="45">
        <v>0</v>
      </c>
      <c r="G457" s="21">
        <v>0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102" t="s">
        <v>209</v>
      </c>
      <c r="B458" s="46">
        <v>0</v>
      </c>
      <c r="C458" s="23">
        <v>375</v>
      </c>
      <c r="D458" s="45">
        <v>0</v>
      </c>
      <c r="E458" s="45">
        <v>78288.679999999993</v>
      </c>
      <c r="F458" s="45">
        <v>-78288.679999999993</v>
      </c>
      <c r="G458" s="21">
        <v>-1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31" t="s">
        <v>170</v>
      </c>
      <c r="B459" s="46">
        <v>0</v>
      </c>
      <c r="C459" s="11">
        <v>0</v>
      </c>
      <c r="D459" s="45">
        <v>0</v>
      </c>
      <c r="E459" s="45">
        <v>0</v>
      </c>
      <c r="F459" s="45">
        <v>0</v>
      </c>
      <c r="G459" s="21">
        <v>0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31" t="s">
        <v>225</v>
      </c>
      <c r="B460" s="45">
        <v>166266.07</v>
      </c>
      <c r="C460" s="23">
        <v>412073.18</v>
      </c>
      <c r="D460" s="45">
        <v>3005033.47</v>
      </c>
      <c r="E460" s="45">
        <v>605925.64</v>
      </c>
      <c r="F460" s="45">
        <v>2399107.83</v>
      </c>
      <c r="G460" s="21">
        <v>3.9593999999999996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31" t="s">
        <v>163</v>
      </c>
      <c r="B461" s="46">
        <v>0</v>
      </c>
      <c r="C461" s="11">
        <v>312500.76</v>
      </c>
      <c r="D461" s="45">
        <v>463850.79000000004</v>
      </c>
      <c r="E461" s="45">
        <v>1041295.76</v>
      </c>
      <c r="F461" s="45">
        <v>-577444.97</v>
      </c>
      <c r="G461" s="21">
        <v>-0.55449999999999999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31" t="s">
        <v>226</v>
      </c>
      <c r="B462" s="45">
        <v>0</v>
      </c>
      <c r="C462" s="11">
        <v>0</v>
      </c>
      <c r="D462" s="45">
        <v>0</v>
      </c>
      <c r="E462" s="45">
        <v>0</v>
      </c>
      <c r="F462" s="45">
        <v>0</v>
      </c>
      <c r="G462" s="21">
        <v>0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31" t="s">
        <v>227</v>
      </c>
      <c r="B463" s="45">
        <v>60255.12</v>
      </c>
      <c r="C463" s="23">
        <v>45277.5</v>
      </c>
      <c r="D463" s="45">
        <v>405869.98</v>
      </c>
      <c r="E463" s="45">
        <v>133627.58000000002</v>
      </c>
      <c r="F463" s="45">
        <v>272242.39999999997</v>
      </c>
      <c r="G463" s="21">
        <v>2.0373000000000001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31" t="s">
        <v>165</v>
      </c>
      <c r="B464" s="46">
        <v>0</v>
      </c>
      <c r="C464" s="11">
        <v>0</v>
      </c>
      <c r="D464" s="45">
        <v>2125</v>
      </c>
      <c r="E464" s="45">
        <v>0</v>
      </c>
      <c r="F464" s="45">
        <v>2125</v>
      </c>
      <c r="G464" s="21">
        <v>0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31" t="s">
        <v>228</v>
      </c>
      <c r="B465" s="45">
        <v>0</v>
      </c>
      <c r="C465" s="23">
        <v>0</v>
      </c>
      <c r="D465" s="45">
        <v>0</v>
      </c>
      <c r="E465" s="45">
        <v>0</v>
      </c>
      <c r="F465" s="45">
        <v>0</v>
      </c>
      <c r="G465" s="21">
        <v>0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31" t="s">
        <v>161</v>
      </c>
      <c r="B466" s="46">
        <v>0</v>
      </c>
      <c r="C466" s="23">
        <v>0</v>
      </c>
      <c r="D466" s="45">
        <v>0</v>
      </c>
      <c r="E466" s="45">
        <v>0</v>
      </c>
      <c r="F466" s="45">
        <v>0</v>
      </c>
      <c r="G466" s="21">
        <v>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31" t="s">
        <v>162</v>
      </c>
      <c r="B467" s="46">
        <v>57665.78</v>
      </c>
      <c r="C467" s="23">
        <v>24549.48</v>
      </c>
      <c r="D467" s="45">
        <v>232992.02</v>
      </c>
      <c r="E467" s="45">
        <v>75394.16</v>
      </c>
      <c r="F467" s="45">
        <v>157597.85999999999</v>
      </c>
      <c r="G467" s="21">
        <v>2.0903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31" t="s">
        <v>164</v>
      </c>
      <c r="B468" s="46">
        <v>0</v>
      </c>
      <c r="C468" s="23">
        <v>0</v>
      </c>
      <c r="D468" s="45">
        <v>3425</v>
      </c>
      <c r="E468" s="45">
        <v>0</v>
      </c>
      <c r="F468" s="45">
        <v>3425</v>
      </c>
      <c r="G468" s="21">
        <v>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102" t="s">
        <v>217</v>
      </c>
      <c r="B469" s="46">
        <v>9</v>
      </c>
      <c r="C469" s="23">
        <v>60</v>
      </c>
      <c r="D469" s="45">
        <v>36</v>
      </c>
      <c r="E469" s="45">
        <v>99</v>
      </c>
      <c r="F469" s="45">
        <v>-63</v>
      </c>
      <c r="G469" s="21">
        <v>-0.63640000000000008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31" t="s">
        <v>214</v>
      </c>
      <c r="B470" s="46">
        <v>0</v>
      </c>
      <c r="C470" s="23">
        <v>0</v>
      </c>
      <c r="D470" s="45">
        <v>0</v>
      </c>
      <c r="E470" s="45">
        <v>0</v>
      </c>
      <c r="F470" s="45">
        <v>0</v>
      </c>
      <c r="G470" s="21">
        <v>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31" t="s">
        <v>168</v>
      </c>
      <c r="B471" s="46">
        <v>0</v>
      </c>
      <c r="C471" s="23">
        <v>0</v>
      </c>
      <c r="D471" s="45">
        <v>0</v>
      </c>
      <c r="E471" s="45">
        <v>0</v>
      </c>
      <c r="F471" s="45">
        <v>0</v>
      </c>
      <c r="G471" s="21">
        <v>0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31" t="s">
        <v>167</v>
      </c>
      <c r="B472" s="46">
        <v>0</v>
      </c>
      <c r="C472" s="23">
        <v>0</v>
      </c>
      <c r="D472" s="45">
        <v>0</v>
      </c>
      <c r="E472" s="45">
        <v>0</v>
      </c>
      <c r="F472" s="45">
        <v>0</v>
      </c>
      <c r="G472" s="21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31" t="s">
        <v>169</v>
      </c>
      <c r="B473" s="46">
        <v>0</v>
      </c>
      <c r="C473" s="23">
        <v>0</v>
      </c>
      <c r="D473" s="45">
        <v>435.07</v>
      </c>
      <c r="E473" s="45">
        <v>0</v>
      </c>
      <c r="F473" s="45">
        <v>435.07</v>
      </c>
      <c r="G473" s="21">
        <v>0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31" t="s">
        <v>229</v>
      </c>
      <c r="B474" s="46">
        <v>0</v>
      </c>
      <c r="C474" s="23">
        <v>0</v>
      </c>
      <c r="D474" s="45">
        <v>0</v>
      </c>
      <c r="E474" s="45">
        <v>0</v>
      </c>
      <c r="F474" s="45">
        <v>0</v>
      </c>
      <c r="G474" s="21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31" t="s">
        <v>120</v>
      </c>
      <c r="B475" s="46">
        <v>62023.35</v>
      </c>
      <c r="C475" s="23">
        <v>65142.86</v>
      </c>
      <c r="D475" s="45">
        <v>185844.61000000002</v>
      </c>
      <c r="E475" s="45">
        <v>212292.72999999998</v>
      </c>
      <c r="F475" s="45">
        <v>-26448.119999999966</v>
      </c>
      <c r="G475" s="21">
        <v>-0.12460000000000004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31" t="s">
        <v>173</v>
      </c>
      <c r="B476" s="46">
        <v>0</v>
      </c>
      <c r="C476" s="23">
        <v>0</v>
      </c>
      <c r="D476" s="45">
        <v>0</v>
      </c>
      <c r="E476" s="45">
        <v>0</v>
      </c>
      <c r="F476" s="45">
        <v>0</v>
      </c>
      <c r="G476" s="21">
        <v>0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31" t="s">
        <v>174</v>
      </c>
      <c r="B477" s="46">
        <v>140</v>
      </c>
      <c r="C477" s="23">
        <v>30</v>
      </c>
      <c r="D477" s="45">
        <v>1840.21</v>
      </c>
      <c r="E477" s="45">
        <v>1837.2</v>
      </c>
      <c r="F477" s="45">
        <v>3.0099999999999909</v>
      </c>
      <c r="G477" s="21">
        <v>1.6000000000000458E-3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31" t="s">
        <v>130</v>
      </c>
      <c r="B478" s="46">
        <v>213307.90999999997</v>
      </c>
      <c r="C478" s="23">
        <v>213652.02000000002</v>
      </c>
      <c r="D478" s="45">
        <v>622666.93999999994</v>
      </c>
      <c r="E478" s="45">
        <v>630236.58000000007</v>
      </c>
      <c r="F478" s="45">
        <v>-7569.6400000001304</v>
      </c>
      <c r="G478" s="21">
        <v>-1.2000000000000011E-2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31" t="s">
        <v>137</v>
      </c>
      <c r="B479" s="46">
        <v>12970.62</v>
      </c>
      <c r="C479" s="23">
        <v>22988.61</v>
      </c>
      <c r="D479" s="45">
        <v>50153.170000000006</v>
      </c>
      <c r="E479" s="45">
        <v>51644.75</v>
      </c>
      <c r="F479" s="45">
        <v>-1491.5799999999945</v>
      </c>
      <c r="G479" s="21">
        <v>-2.8900000000000037E-2</v>
      </c>
    </row>
    <row r="480" spans="1:255">
      <c r="A480" s="31" t="s">
        <v>138</v>
      </c>
      <c r="B480" s="46">
        <v>0</v>
      </c>
      <c r="C480" s="23">
        <v>0</v>
      </c>
      <c r="D480" s="45">
        <v>0</v>
      </c>
      <c r="E480" s="45">
        <v>0</v>
      </c>
      <c r="F480" s="45">
        <v>0</v>
      </c>
      <c r="G480" s="21">
        <v>0</v>
      </c>
    </row>
    <row r="481" spans="1:7">
      <c r="A481" s="31" t="s">
        <v>238</v>
      </c>
      <c r="B481" s="46">
        <v>5458029.3599999994</v>
      </c>
      <c r="C481" s="23">
        <v>4398318.2</v>
      </c>
      <c r="D481" s="45">
        <v>8772876.6999999993</v>
      </c>
      <c r="E481" s="45">
        <v>8536528.6500000004</v>
      </c>
      <c r="F481" s="45">
        <v>236348.04999999888</v>
      </c>
      <c r="G481" s="21">
        <v>2.7700000000000058E-2</v>
      </c>
    </row>
    <row r="482" spans="1:7">
      <c r="A482" s="31" t="s">
        <v>121</v>
      </c>
      <c r="B482" s="46">
        <v>55337.57</v>
      </c>
      <c r="C482" s="23">
        <v>58611.82</v>
      </c>
      <c r="D482" s="45">
        <v>166851.70000000001</v>
      </c>
      <c r="E482" s="45">
        <v>182184.65</v>
      </c>
      <c r="F482" s="45">
        <v>-15332.949999999983</v>
      </c>
      <c r="G482" s="21">
        <v>-8.4200000000000053E-2</v>
      </c>
    </row>
    <row r="483" spans="1:7">
      <c r="A483" s="31" t="s">
        <v>122</v>
      </c>
      <c r="B483" s="46">
        <v>18202.13</v>
      </c>
      <c r="C483" s="23">
        <v>6537.54</v>
      </c>
      <c r="D483" s="45">
        <v>19851.23</v>
      </c>
      <c r="E483" s="45">
        <v>24355.95</v>
      </c>
      <c r="F483" s="45">
        <v>-4504.7200000000012</v>
      </c>
      <c r="G483" s="21">
        <v>-0.18500000000000005</v>
      </c>
    </row>
    <row r="484" spans="1:7">
      <c r="A484" s="31" t="s">
        <v>123</v>
      </c>
      <c r="B484" s="46">
        <v>131363.48000000001</v>
      </c>
      <c r="C484" s="23">
        <v>33054.410000000003</v>
      </c>
      <c r="D484" s="45">
        <v>190522.63</v>
      </c>
      <c r="E484" s="45">
        <v>183014.41</v>
      </c>
      <c r="F484" s="45">
        <v>7508.2200000000012</v>
      </c>
      <c r="G484" s="21">
        <v>4.0999999999999925E-2</v>
      </c>
    </row>
    <row r="485" spans="1:7">
      <c r="A485" s="31" t="s">
        <v>126</v>
      </c>
      <c r="B485" s="46">
        <v>0</v>
      </c>
      <c r="C485" s="23">
        <v>0</v>
      </c>
      <c r="D485" s="45">
        <v>0</v>
      </c>
      <c r="E485" s="45">
        <v>0</v>
      </c>
      <c r="F485" s="45">
        <v>0</v>
      </c>
      <c r="G485" s="21">
        <v>0</v>
      </c>
    </row>
    <row r="486" spans="1:7">
      <c r="A486" s="31" t="s">
        <v>139</v>
      </c>
      <c r="B486" s="46">
        <v>0</v>
      </c>
      <c r="C486" s="23">
        <v>0</v>
      </c>
      <c r="D486" s="45">
        <v>12391.69</v>
      </c>
      <c r="E486" s="45">
        <v>13460.14</v>
      </c>
      <c r="F486" s="45">
        <v>-1068.4499999999989</v>
      </c>
      <c r="G486" s="21">
        <v>-7.9400000000000026E-2</v>
      </c>
    </row>
    <row r="487" spans="1:7">
      <c r="A487" s="31" t="s">
        <v>140</v>
      </c>
      <c r="B487" s="46">
        <v>4739.29</v>
      </c>
      <c r="C487" s="23">
        <v>74614.16</v>
      </c>
      <c r="D487" s="45">
        <v>4028417.4600000004</v>
      </c>
      <c r="E487" s="45">
        <v>4012896.48</v>
      </c>
      <c r="F487" s="45">
        <v>15520.980000000447</v>
      </c>
      <c r="G487" s="21">
        <v>3.9000000000000146E-3</v>
      </c>
    </row>
    <row r="488" spans="1:7">
      <c r="A488" s="31" t="s">
        <v>141</v>
      </c>
      <c r="B488" s="46">
        <v>172624.88</v>
      </c>
      <c r="C488" s="23">
        <v>183069.94</v>
      </c>
      <c r="D488" s="45">
        <v>533492.49</v>
      </c>
      <c r="E488" s="45">
        <v>555451.74</v>
      </c>
      <c r="F488" s="45">
        <v>-21959.25</v>
      </c>
      <c r="G488" s="21">
        <v>-3.949999999999998E-2</v>
      </c>
    </row>
    <row r="489" spans="1:7">
      <c r="A489" s="31" t="s">
        <v>142</v>
      </c>
      <c r="B489" s="46">
        <v>0</v>
      </c>
      <c r="C489" s="23">
        <v>0</v>
      </c>
      <c r="D489" s="45">
        <v>0</v>
      </c>
      <c r="E489" s="45">
        <v>0</v>
      </c>
      <c r="F489" s="45">
        <v>0</v>
      </c>
      <c r="G489" s="21">
        <v>0</v>
      </c>
    </row>
    <row r="490" spans="1:7">
      <c r="A490" s="31" t="s">
        <v>148</v>
      </c>
      <c r="B490" s="46">
        <v>0</v>
      </c>
      <c r="C490" s="23">
        <v>0</v>
      </c>
      <c r="D490" s="45">
        <v>28913.949999999997</v>
      </c>
      <c r="E490" s="45">
        <v>31407</v>
      </c>
      <c r="F490" s="45">
        <v>-2493.0500000000029</v>
      </c>
      <c r="G490" s="21">
        <v>-7.9400000000000026E-2</v>
      </c>
    </row>
    <row r="491" spans="1:7">
      <c r="A491" s="31" t="s">
        <v>157</v>
      </c>
      <c r="B491" s="46">
        <v>0</v>
      </c>
      <c r="C491" s="11">
        <v>0</v>
      </c>
      <c r="D491" s="45">
        <v>0</v>
      </c>
      <c r="E491" s="45">
        <v>0</v>
      </c>
      <c r="F491" s="45">
        <v>0</v>
      </c>
      <c r="G491" s="21">
        <v>0</v>
      </c>
    </row>
    <row r="492" spans="1:7">
      <c r="A492" s="102" t="s">
        <v>184</v>
      </c>
      <c r="B492" s="45">
        <v>0</v>
      </c>
      <c r="C492" s="23">
        <v>0</v>
      </c>
      <c r="D492" s="45">
        <v>0</v>
      </c>
      <c r="E492" s="45">
        <v>0</v>
      </c>
      <c r="F492" s="45">
        <v>0</v>
      </c>
      <c r="G492" s="21">
        <v>0</v>
      </c>
    </row>
    <row r="493" spans="1:7">
      <c r="A493" s="31" t="s">
        <v>185</v>
      </c>
      <c r="B493" s="46">
        <v>46371</v>
      </c>
      <c r="C493" s="102">
        <v>47638</v>
      </c>
      <c r="D493" s="45">
        <v>142569</v>
      </c>
      <c r="E493" s="45">
        <v>149897</v>
      </c>
      <c r="F493" s="45">
        <v>-7328</v>
      </c>
      <c r="G493" s="21">
        <v>-4.8900000000000055E-2</v>
      </c>
    </row>
    <row r="494" spans="1:7">
      <c r="A494" s="31" t="s">
        <v>200</v>
      </c>
      <c r="B494" s="48">
        <v>141290.47</v>
      </c>
      <c r="C494" s="25">
        <v>107820.78</v>
      </c>
      <c r="D494" s="25">
        <v>420632.42999999993</v>
      </c>
      <c r="E494" s="42">
        <v>392298.26</v>
      </c>
      <c r="F494" s="42">
        <v>28334.169999999925</v>
      </c>
      <c r="G494" s="22">
        <v>7.2200000000000042E-2</v>
      </c>
    </row>
    <row r="495" spans="1:7">
      <c r="A495" s="31" t="s">
        <v>201</v>
      </c>
      <c r="B495" s="20">
        <v>12088183.859999999</v>
      </c>
      <c r="C495" s="29">
        <v>12746925.560000004</v>
      </c>
      <c r="D495" s="29">
        <v>35051525.740000002</v>
      </c>
      <c r="E495" s="20">
        <v>34605350.450000003</v>
      </c>
      <c r="F495" s="20">
        <v>446175.28999999881</v>
      </c>
      <c r="G495" s="21">
        <v>1.2899999999999912E-2</v>
      </c>
    </row>
    <row r="496" spans="1:7" ht="15.6">
      <c r="A496" s="31"/>
      <c r="B496" s="58"/>
      <c r="C496" s="58"/>
      <c r="D496" s="45"/>
      <c r="E496" s="11"/>
      <c r="F496" s="11"/>
      <c r="G496" s="21"/>
    </row>
    <row r="497" spans="1:7" ht="15.6">
      <c r="A497" s="31" t="s">
        <v>202</v>
      </c>
      <c r="B497" s="58"/>
      <c r="C497" s="11"/>
      <c r="D497" s="45"/>
      <c r="E497" s="11"/>
      <c r="F497" s="11"/>
      <c r="G497" s="21"/>
    </row>
    <row r="498" spans="1:7">
      <c r="A498" s="31" t="s">
        <v>203</v>
      </c>
      <c r="B498" s="20">
        <v>70816988.680000022</v>
      </c>
      <c r="C498" s="33">
        <v>70099966.269999981</v>
      </c>
      <c r="D498" s="33">
        <v>214500086.46000004</v>
      </c>
      <c r="E498" s="20">
        <v>212031185.26999998</v>
      </c>
      <c r="F498" s="20">
        <v>2468901.1900000055</v>
      </c>
      <c r="G498" s="21">
        <v>1.1600000000000055E-2</v>
      </c>
    </row>
    <row r="499" spans="1:7">
      <c r="A499" s="31" t="s">
        <v>204</v>
      </c>
      <c r="B499" s="25">
        <v>88062220.319999963</v>
      </c>
      <c r="C499" s="25">
        <v>87583441.149999976</v>
      </c>
      <c r="D499" s="25">
        <v>298921520.31200004</v>
      </c>
      <c r="E499" s="25">
        <v>293888830.72999996</v>
      </c>
      <c r="F499" s="25">
        <v>5032689.5819999874</v>
      </c>
      <c r="G499" s="22">
        <v>1.7099999999999893E-2</v>
      </c>
    </row>
    <row r="500" spans="1:7" ht="15.6" thickBot="1">
      <c r="A500" s="31" t="s">
        <v>205</v>
      </c>
      <c r="B500" s="44">
        <v>158879209</v>
      </c>
      <c r="C500" s="103">
        <v>157683407.41999996</v>
      </c>
      <c r="D500" s="103">
        <v>513421606.77200001</v>
      </c>
      <c r="E500" s="44">
        <v>505920015.99999994</v>
      </c>
      <c r="F500" s="44">
        <v>7501590.7720000744</v>
      </c>
      <c r="G500" s="27">
        <v>1.4799999999999924E-2</v>
      </c>
    </row>
    <row r="501" spans="1:7" ht="18" thickTop="1">
      <c r="A501" s="118"/>
      <c r="B501" s="4"/>
      <c r="D501" s="11"/>
      <c r="E501" s="11"/>
      <c r="F501" s="4"/>
      <c r="G501" s="4"/>
    </row>
    <row r="502" spans="1:7">
      <c r="A502" s="119"/>
      <c r="B502" s="11"/>
      <c r="C502" s="11"/>
    </row>
    <row r="503" spans="1:7">
      <c r="A503" s="120"/>
      <c r="B503" s="11"/>
      <c r="C503" s="11"/>
    </row>
    <row r="504" spans="1:7">
      <c r="A504" s="31" t="s">
        <v>34</v>
      </c>
    </row>
    <row r="505" spans="1:7">
      <c r="A505" s="31"/>
      <c r="B505" s="11"/>
    </row>
    <row r="506" spans="1:7">
      <c r="A506" s="31"/>
      <c r="B506" s="11"/>
    </row>
    <row r="507" spans="1:7">
      <c r="A507" s="31"/>
      <c r="B507" s="11"/>
    </row>
    <row r="508" spans="1:7">
      <c r="B508" s="11"/>
    </row>
    <row r="509" spans="1:7">
      <c r="B509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6" fitToHeight="9" orientation="landscape" r:id="rId1"/>
  <headerFooter alignWithMargins="0"/>
  <rowBreaks count="5" manualBreakCount="5">
    <brk id="66" max="10" man="1"/>
    <brk id="120" max="10" man="1"/>
    <brk id="197" max="10" man="1"/>
    <brk id="281" max="10" man="1"/>
    <brk id="440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B14" sqref="B14"/>
    </sheetView>
  </sheetViews>
  <sheetFormatPr defaultRowHeight="15"/>
  <cols>
    <col min="1" max="1" width="14.36328125" customWidth="1"/>
    <col min="2" max="2" width="9.90625" customWidth="1"/>
  </cols>
  <sheetData>
    <row r="1" spans="1:2">
      <c r="A1" t="s">
        <v>308</v>
      </c>
      <c r="B1" t="s">
        <v>309</v>
      </c>
    </row>
    <row r="2" spans="1:2">
      <c r="A2" s="54" t="s">
        <v>310</v>
      </c>
      <c r="B2" s="54" t="s">
        <v>320</v>
      </c>
    </row>
    <row r="3" spans="1:2">
      <c r="A3" s="54" t="s">
        <v>311</v>
      </c>
      <c r="B3" s="54" t="s">
        <v>321</v>
      </c>
    </row>
    <row r="4" spans="1:2">
      <c r="A4" s="54" t="s">
        <v>312</v>
      </c>
      <c r="B4" s="54" t="s">
        <v>322</v>
      </c>
    </row>
    <row r="5" spans="1:2">
      <c r="A5" s="54" t="s">
        <v>313</v>
      </c>
      <c r="B5" s="54" t="s">
        <v>323</v>
      </c>
    </row>
    <row r="6" spans="1:2">
      <c r="A6" s="54" t="s">
        <v>314</v>
      </c>
      <c r="B6" s="54" t="s">
        <v>324</v>
      </c>
    </row>
    <row r="7" spans="1:2">
      <c r="A7" s="54" t="s">
        <v>315</v>
      </c>
      <c r="B7" s="54" t="s">
        <v>325</v>
      </c>
    </row>
    <row r="8" spans="1:2">
      <c r="A8" s="54" t="s">
        <v>316</v>
      </c>
      <c r="B8" s="54" t="s">
        <v>326</v>
      </c>
    </row>
    <row r="9" spans="1:2">
      <c r="A9" s="54" t="s">
        <v>317</v>
      </c>
      <c r="B9" s="54" t="s">
        <v>327</v>
      </c>
    </row>
    <row r="10" spans="1:2">
      <c r="A10" s="54" t="s">
        <v>318</v>
      </c>
      <c r="B10" s="54" t="s">
        <v>328</v>
      </c>
    </row>
    <row r="11" spans="1:2">
      <c r="A11" s="54" t="s">
        <v>319</v>
      </c>
      <c r="B11" s="54" t="s">
        <v>329</v>
      </c>
    </row>
    <row r="12" spans="1:2">
      <c r="A12" s="54" t="s">
        <v>306</v>
      </c>
      <c r="B12" s="54" t="s">
        <v>330</v>
      </c>
    </row>
    <row r="13" spans="1:2">
      <c r="A13" s="54" t="s">
        <v>307</v>
      </c>
      <c r="B13" s="54" t="s">
        <v>331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350FDA-B96E-4D30-8D13-A71A7E913F78}"/>
</file>

<file path=customXml/itemProps2.xml><?xml version="1.0" encoding="utf-8"?>
<ds:datastoreItem xmlns:ds="http://schemas.openxmlformats.org/officeDocument/2006/customXml" ds:itemID="{3C71FDE9-6D97-4E85-9E8D-3A54929CCBFB}"/>
</file>

<file path=customXml/itemProps3.xml><?xml version="1.0" encoding="utf-8"?>
<ds:datastoreItem xmlns:ds="http://schemas.openxmlformats.org/officeDocument/2006/customXml" ds:itemID="{C7898A16-471D-4634-9763-E1F6F9A9A6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klovelac</cp:lastModifiedBy>
  <cp:lastPrinted>2011-09-20T19:39:05Z</cp:lastPrinted>
  <dcterms:created xsi:type="dcterms:W3CDTF">2000-09-29T15:08:22Z</dcterms:created>
  <dcterms:modified xsi:type="dcterms:W3CDTF">2011-10-24T20:51:06Z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20500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