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A!$A$1:$K$510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 l="1"/>
  <c r="B8"/>
  <c r="B6"/>
  <c r="B11"/>
</calcChain>
</file>

<file path=xl/sharedStrings.xml><?xml version="1.0" encoding="utf-8"?>
<sst xmlns="http://schemas.openxmlformats.org/spreadsheetml/2006/main" count="533" uniqueCount="347">
  <si>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</si>
  <si>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</si>
  <si>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</si>
  <si>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</si>
  <si>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</si>
  <si>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</si>
  <si>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</si>
  <si>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</si>
  <si>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</si>
  <si>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</si>
  <si>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</si>
  <si>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</si>
  <si>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</si>
  <si>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</si>
  <si>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</si>
  <si>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</si>
  <si>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</si>
  <si>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</si>
  <si>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</si>
  <si>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</si>
  <si>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</si>
  <si>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</si>
  <si>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</si>
  <si>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</si>
  <si>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</si>
  <si>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</si>
  <si>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</si>
  <si>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</si>
  <si>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</si>
  <si>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</si>
  <si>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</si>
  <si>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</si>
  <si>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</si>
  <si>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</si>
  <si>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</si>
  <si>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</si>
  <si>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</si>
  <si>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</si>
  <si>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</si>
  <si>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</si>
  <si>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</si>
  <si>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</si>
  <si>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</si>
  <si>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</si>
  <si>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</si>
  <si>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</si>
  <si>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</si>
  <si>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</si>
  <si>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</si>
  <si>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</si>
  <si>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</si>
  <si>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</si>
  <si>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</si>
  <si>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</si>
  <si>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</si>
  <si>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</si>
  <si>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</si>
  <si>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</si>
  <si>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</si>
  <si>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</si>
  <si>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</si>
  <si>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</si>
  <si>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</si>
  <si>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</si>
  <si>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</si>
  <si>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</si>
  <si>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</si>
  <si>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</si>
  <si>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</si>
  <si>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</si>
  <si>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</si>
  <si>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</si>
  <si>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</si>
  <si>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</si>
  <si>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</si>
  <si>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</si>
  <si>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</si>
  <si>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</si>
  <si>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</si>
  <si>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</si>
  <si>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</si>
  <si>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</si>
  <si>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</si>
  <si>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</si>
  <si>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</si>
  <si>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</si>
  <si>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</si>
  <si>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</si>
  <si>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</si>
  <si>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</si>
  <si>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</si>
  <si>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</si>
  <si>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</si>
  <si>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</si>
  <si>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</si>
  <si>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</si>
  <si>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</si>
  <si>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</si>
  <si>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</si>
  <si>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</si>
  <si>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</si>
  <si>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</si>
  <si>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</si>
  <si>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</si>
  <si>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</si>
  <si>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</si>
  <si>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</si>
  <si>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</si>
  <si>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</si>
  <si>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</si>
  <si>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</si>
  <si>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</si>
  <si>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</si>
  <si>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</si>
  <si>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</si>
  <si>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</si>
  <si>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</si>
  <si>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</si>
  <si>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</si>
  <si>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</si>
  <si>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</si>
  <si>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</si>
  <si>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</si>
  <si>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</si>
  <si>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</si>
  <si>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</si>
  <si>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</si>
  <si>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</si>
  <si>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</si>
  <si>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</si>
  <si>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</si>
  <si>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</si>
  <si>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</si>
  <si>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</si>
  <si>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</si>
  <si>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</si>
  <si>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</si>
  <si>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</si>
  <si>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</si>
  <si>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</si>
  <si>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</si>
  <si>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</si>
  <si>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</si>
  <si>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</si>
  <si>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</si>
  <si>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</si>
  <si>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</si>
  <si>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</si>
  <si>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</si>
  <si>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</si>
  <si>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</si>
  <si>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</si>
  <si>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</si>
  <si>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</si>
  <si>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</si>
  <si>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</si>
  <si>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</si>
  <si>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</si>
  <si>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</si>
  <si>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</si>
  <si>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</si>
  <si>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</si>
  <si>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</si>
  <si>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</si>
  <si>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</si>
  <si>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</si>
  <si>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</si>
  <si>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</si>
  <si>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</si>
  <si>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</si>
  <si>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</si>
  <si>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</si>
  <si>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</si>
  <si>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</si>
  <si>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</si>
  <si>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</si>
  <si>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</si>
  <si>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</si>
  <si>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</si>
  <si>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</si>
  <si>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</si>
  <si>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</si>
  <si>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</si>
  <si>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</si>
  <si>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</si>
  <si>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</si>
  <si>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</si>
  <si>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</si>
  <si>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</si>
  <si>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</si>
  <si>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</si>
  <si>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</si>
  <si>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</si>
  <si>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</si>
  <si>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</si>
  <si>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</si>
  <si>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</si>
  <si>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</si>
  <si>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</si>
  <si>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</si>
  <si>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</si>
  <si>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</si>
  <si>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</si>
  <si>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</si>
  <si>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</si>
  <si>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</si>
  <si>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</si>
  <si>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</si>
  <si>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</si>
  <si>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</si>
  <si>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</si>
  <si>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</si>
  <si>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</si>
  <si>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</si>
  <si>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</si>
  <si>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</si>
  <si>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</si>
  <si>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</si>
  <si>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</si>
  <si>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</si>
  <si>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</si>
  <si>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</si>
  <si>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</si>
  <si>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</si>
  <si>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</si>
  <si>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</si>
  <si>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</si>
  <si>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</si>
  <si>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</si>
  <si>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</si>
  <si>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</si>
  <si>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</si>
  <si>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</si>
  <si>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</si>
  <si>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</si>
  <si>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</si>
  <si>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</si>
  <si>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</si>
  <si>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</si>
  <si>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</si>
  <si>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</si>
  <si>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</si>
  <si>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</si>
  <si>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</si>
  <si>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</si>
  <si>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</si>
  <si>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</si>
  <si>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</si>
  <si>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</si>
  <si>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</si>
  <si>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</si>
  <si>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</si>
  <si>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</si>
  <si>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</si>
  <si>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</si>
  <si>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</si>
  <si>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</si>
  <si>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</si>
  <si>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</si>
  <si>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</si>
  <si>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</si>
  <si>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</si>
  <si>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</si>
  <si>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</si>
  <si>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</si>
  <si>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</si>
  <si>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</si>
  <si>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</si>
  <si>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</si>
  <si>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</si>
  <si>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</si>
  <si>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</si>
  <si>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</si>
  <si>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</si>
  <si>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</si>
  <si>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</si>
  <si>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</si>
  <si>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</si>
  <si>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</si>
  <si>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</si>
  <si>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</si>
  <si>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</si>
  <si>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</si>
  <si>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</si>
  <si>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</si>
  <si>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</si>
  <si>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</si>
  <si>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</si>
  <si>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</si>
  <si>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</si>
  <si>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</si>
  <si>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</si>
  <si>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</si>
  <si>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</si>
  <si>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</si>
  <si>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</si>
  <si>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</si>
  <si>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</si>
  <si>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</si>
  <si>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</si>
  <si>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</si>
  <si>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</si>
  <si>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</si>
  <si>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</si>
  <si>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</si>
  <si>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</si>
  <si>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</si>
  <si>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</si>
  <si>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</si>
  <si>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</si>
  <si>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</si>
  <si>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</si>
  <si>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</si>
  <si>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</si>
  <si>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</si>
  <si>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</si>
  <si>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</si>
  <si>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</si>
  <si>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</si>
  <si>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</si>
  <si>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</si>
  <si>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</si>
  <si>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</si>
  <si>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</si>
  <si>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</si>
  <si>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</si>
  <si>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</si>
  <si>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</si>
  <si>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</si>
  <si>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</si>
  <si>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</si>
  <si>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</si>
  <si>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</si>
  <si>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</si>
  <si>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</si>
  <si>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</si>
  <si>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</si>
  <si>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</si>
  <si>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</si>
  <si>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</si>
  <si>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</si>
  <si>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</si>
  <si>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</si>
  <si>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</si>
  <si>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</si>
  <si>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</si>
  <si>
    <t>AUGUST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</si>
</sst>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10" fontId="6" fillId="0" borderId="0" xfId="0" applyNumberFormat="1" applyFont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1" xfId="0" applyNumberFormat="1" applyBorder="1" applyProtection="1"/>
    <xf numFmtId="37" fontId="0" fillId="0" borderId="0" xfId="0" applyNumberFormat="1" applyBorder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5"/>
  <sheetViews>
    <sheetView tabSelected="1" defaultGridColor="0" view="pageBreakPreview" topLeftCell="A234" colorId="22" zoomScale="75" zoomScaleNormal="100" zoomScaleSheetLayoutView="75" workbookViewId="0">
      <selection activeCell="I248" sqref="I248"/>
    </sheetView>
  </sheetViews>
  <sheetFormatPr defaultColWidth="11.453125" defaultRowHeight="15"/>
  <cols>
    <col min="1" max="1" width="46.1796875" style="5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0">
        <v>555703081.92000008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50"/>
      <c r="B2" s="135" t="s">
        <v>283</v>
      </c>
      <c r="C2" s="135"/>
      <c r="D2" s="135"/>
      <c r="E2" s="3"/>
      <c r="F2" s="3"/>
      <c r="G2" s="36"/>
      <c r="H2" s="3"/>
      <c r="I2" s="3"/>
      <c r="J2" s="3"/>
      <c r="K2" s="3"/>
      <c r="L2" s="100">
        <v>71773314.230000019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50"/>
      <c r="B3" s="134" t="s">
        <v>284</v>
      </c>
      <c r="C3" s="134"/>
      <c r="D3" s="3"/>
      <c r="E3" s="3"/>
      <c r="F3" s="3"/>
      <c r="G3" s="3"/>
      <c r="H3" s="3"/>
      <c r="I3" s="3"/>
      <c r="J3" s="3"/>
      <c r="K3" s="3"/>
      <c r="L3" s="117">
        <v>0.14829999999999999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9"/>
      <c r="B4" s="133" t="str">
        <f>TEXT(C22, "mmmm   yyyy")</f>
        <v>August   2013</v>
      </c>
      <c r="C4" s="133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29"/>
      <c r="B6" s="136" t="str">
        <f>"General Fund Transfers by the Department of Revenue for the " &amp; VLOOKUP($H$20, MONTHS!A1:B13, 2, FALSE) &amp;  " month of the Fiscal Year"</f>
        <v>General Fund Transfers by the Department of Revenue for the 2nd month of the Fiscal Year</v>
      </c>
      <c r="C6" s="136"/>
      <c r="D6" s="136"/>
      <c r="E6" s="136"/>
      <c r="F6" s="136"/>
      <c r="G6" s="136"/>
      <c r="H6" s="136"/>
      <c r="I6" s="13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29"/>
      <c r="B7" s="132" t="str">
        <f>"ending June 30, 2014 were " &amp;TEXT(I64, "$###,###,###")&amp; " which is an increase of " &amp;TEXT(D118, "$###,###,###")</f>
        <v>ending June 30, 2014 were $377,689,040 which is an increase of $52,799,174</v>
      </c>
      <c r="C7" s="132"/>
      <c r="D7" s="132"/>
      <c r="E7" s="132"/>
      <c r="F7" s="132"/>
      <c r="G7" s="132"/>
      <c r="H7" s="132"/>
      <c r="I7" s="132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29"/>
      <c r="B8" s="136" t="str">
        <f>"or "&amp;TEXT(E118,"##.##%")&amp;" from the same month of the prior year.  Transfers to all funds for the " &amp; VLOOKUP($H$20, MONTHS!A1:B13, 2, FALSE) &amp;" month of the Fiscal Year"</f>
        <v>or 16.25% from the same month of the prior year.  Transfers to all funds for the 2nd month of the Fiscal Year</v>
      </c>
      <c r="C8" s="136"/>
      <c r="D8" s="136"/>
      <c r="E8" s="136"/>
      <c r="F8" s="136"/>
      <c r="G8" s="136"/>
      <c r="H8" s="136"/>
      <c r="I8" s="136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50"/>
      <c r="B9" s="132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$555,703,082 which is an increase of $71,773,314 or 14.83% of the prior year.</v>
      </c>
      <c r="C9" s="132"/>
      <c r="D9" s="132"/>
      <c r="E9" s="132"/>
      <c r="F9" s="132"/>
      <c r="G9" s="132"/>
      <c r="H9" s="132"/>
      <c r="I9" s="1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50"/>
      <c r="B11" s="13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August were over the estimate by $35,476,206 or 10.37%</v>
      </c>
      <c r="C11" s="132"/>
      <c r="D11" s="132"/>
      <c r="E11" s="132"/>
      <c r="F11" s="132"/>
      <c r="G11" s="132"/>
      <c r="H11" s="132"/>
      <c r="I11" s="13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64"/>
      <c r="B19" s="62"/>
      <c r="C19" s="67" t="s">
        <v>5</v>
      </c>
      <c r="D19" s="68"/>
      <c r="E19" s="127"/>
      <c r="F19" s="127"/>
      <c r="G19" s="69"/>
      <c r="H19" s="128" t="s">
        <v>5</v>
      </c>
      <c r="L19" s="3"/>
      <c r="M19" s="3"/>
      <c r="AR19" s="7"/>
    </row>
    <row r="20" spans="1:255" ht="15" customHeight="1">
      <c r="A20" s="64"/>
      <c r="B20" s="70" t="s">
        <v>5</v>
      </c>
      <c r="C20" s="67" t="s">
        <v>4</v>
      </c>
      <c r="D20" s="71" t="s">
        <v>3</v>
      </c>
      <c r="E20" s="128" t="s">
        <v>3</v>
      </c>
      <c r="F20" s="128" t="s">
        <v>6</v>
      </c>
      <c r="G20" s="72" t="s">
        <v>6</v>
      </c>
      <c r="H20" s="128" t="s">
        <v>305</v>
      </c>
      <c r="I20" s="128" t="s">
        <v>305</v>
      </c>
      <c r="J20" s="128" t="s">
        <v>7</v>
      </c>
      <c r="K20" s="128" t="s">
        <v>7</v>
      </c>
      <c r="M20" s="3"/>
      <c r="AR20" s="7"/>
    </row>
    <row r="21" spans="1:255" ht="15.6">
      <c r="A21" s="64"/>
      <c r="B21" s="70" t="s">
        <v>337</v>
      </c>
      <c r="C21" s="67" t="s">
        <v>338</v>
      </c>
      <c r="D21" s="71" t="s">
        <v>338</v>
      </c>
      <c r="E21" s="71" t="s">
        <v>8</v>
      </c>
      <c r="F21" s="128" t="s">
        <v>9</v>
      </c>
      <c r="G21" s="72" t="s">
        <v>10</v>
      </c>
      <c r="H21" s="88">
        <v>2013</v>
      </c>
      <c r="I21" s="73">
        <v>2013</v>
      </c>
      <c r="J21" s="71" t="s">
        <v>11</v>
      </c>
      <c r="K21" s="71" t="s">
        <v>11</v>
      </c>
      <c r="M21" s="9"/>
      <c r="AR21" s="7"/>
    </row>
    <row r="22" spans="1:255" ht="15.6">
      <c r="A22" s="64" t="s">
        <v>12</v>
      </c>
      <c r="B22" s="74" t="s">
        <v>4</v>
      </c>
      <c r="C22" s="75">
        <v>41517</v>
      </c>
      <c r="D22" s="75">
        <v>41517</v>
      </c>
      <c r="E22" s="129" t="s">
        <v>4</v>
      </c>
      <c r="F22" s="75">
        <v>41517</v>
      </c>
      <c r="G22" s="75">
        <v>41517</v>
      </c>
      <c r="H22" s="129" t="s">
        <v>4</v>
      </c>
      <c r="I22" s="129" t="s">
        <v>3</v>
      </c>
      <c r="J22" s="129" t="s">
        <v>13</v>
      </c>
      <c r="K22" s="129" t="s">
        <v>10</v>
      </c>
      <c r="M22" s="9"/>
      <c r="AR22" s="7"/>
    </row>
    <row r="23" spans="1:255">
      <c r="A23" s="64"/>
      <c r="B23" s="76" t="s">
        <v>14</v>
      </c>
      <c r="C23" s="77"/>
      <c r="D23" s="78"/>
      <c r="E23" s="78"/>
      <c r="F23" s="130"/>
      <c r="G23" s="79"/>
      <c r="H23" s="78"/>
      <c r="I23" s="78"/>
      <c r="J23" s="78"/>
      <c r="K23" s="78"/>
      <c r="M23" s="3"/>
    </row>
    <row r="24" spans="1:255">
      <c r="A24" s="64" t="s">
        <v>15</v>
      </c>
      <c r="B24" s="45">
        <v>1946000000</v>
      </c>
      <c r="C24" s="45">
        <v>211067374</v>
      </c>
      <c r="D24" s="45">
        <v>221825835.53999999</v>
      </c>
      <c r="E24" s="80">
        <v>0.11399066574511818</v>
      </c>
      <c r="F24" s="45">
        <v>10758461.539999992</v>
      </c>
      <c r="G24" s="80">
        <v>5.0971693711411747E-2</v>
      </c>
      <c r="H24" s="45">
        <v>152383529</v>
      </c>
      <c r="I24" s="45">
        <v>160486457.32999998</v>
      </c>
      <c r="J24" s="45">
        <v>8102928.3299999833</v>
      </c>
      <c r="K24" s="80">
        <v>5.31745680335306E-2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D25" s="45"/>
      <c r="G25" s="80"/>
      <c r="I25" s="4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>
        <v>1668400000</v>
      </c>
      <c r="C26">
        <v>228665707</v>
      </c>
      <c r="D26">
        <v>214469908.48000002</v>
      </c>
      <c r="E26" s="80">
        <v>0.128548254902901</v>
      </c>
      <c r="F26">
        <v>-14195798.519999981</v>
      </c>
      <c r="G26" s="80">
        <v>-6.208101208634656E-2</v>
      </c>
      <c r="H26">
        <v>122976724</v>
      </c>
      <c r="I26">
        <v>126382737.56</v>
      </c>
      <c r="J26">
        <v>3406013.5600000024</v>
      </c>
      <c r="K26" s="80">
        <v>2.7696408305688827E-2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D27" s="45"/>
      <c r="G27" s="8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>
        <v>464500000</v>
      </c>
      <c r="C28">
        <v>29973972</v>
      </c>
      <c r="D28">
        <v>47018957.349999994</v>
      </c>
      <c r="E28" s="80">
        <v>0.10122488127018298</v>
      </c>
      <c r="F28">
        <v>17044985.349999994</v>
      </c>
      <c r="G28" s="80">
        <v>0.56865954735661972</v>
      </c>
      <c r="H28">
        <v>7052853</v>
      </c>
      <c r="I28">
        <v>20412760.289999999</v>
      </c>
      <c r="J28">
        <v>13359907.289999999</v>
      </c>
      <c r="K28" s="80">
        <v>1.8942557416126493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D29" s="45"/>
      <c r="G29" s="8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>
        <v>231500000</v>
      </c>
      <c r="C30">
        <v>29666244</v>
      </c>
      <c r="D30">
        <v>31070254.680000003</v>
      </c>
      <c r="E30" s="80">
        <v>0.13421276319654429</v>
      </c>
      <c r="F30">
        <v>1404010.6800000034</v>
      </c>
      <c r="G30" s="80">
        <v>4.7326876971685507E-2</v>
      </c>
      <c r="H30">
        <v>17043034</v>
      </c>
      <c r="I30">
        <v>20090868.560000002</v>
      </c>
      <c r="J30">
        <v>3047834.5600000024</v>
      </c>
      <c r="K30" s="80">
        <v>0.17883168924030793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D31" s="45"/>
      <c r="G31" s="8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>
        <v>187300000</v>
      </c>
      <c r="C32">
        <v>18976995</v>
      </c>
      <c r="D32">
        <v>25874602.339999996</v>
      </c>
      <c r="E32" s="80">
        <v>0.1381452340630005</v>
      </c>
      <c r="F32">
        <v>6897607.3399999961</v>
      </c>
      <c r="G32" s="80">
        <v>0.36347205339939204</v>
      </c>
      <c r="H32">
        <v>759227</v>
      </c>
      <c r="I32">
        <v>7239959.6500000004</v>
      </c>
      <c r="J32">
        <v>6480732.6500000004</v>
      </c>
      <c r="K32" s="80">
        <v>8.5359617742783129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D33" s="45"/>
      <c r="G33" s="8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>
        <v>155200000</v>
      </c>
      <c r="C34">
        <v>26517565</v>
      </c>
      <c r="D34">
        <v>26865153.25</v>
      </c>
      <c r="E34" s="80">
        <v>0.17310021423969071</v>
      </c>
      <c r="F34">
        <v>347588.25</v>
      </c>
      <c r="G34" s="80">
        <v>1.310784945751995E-2</v>
      </c>
      <c r="H34">
        <v>13023595</v>
      </c>
      <c r="I34">
        <v>11877355.57</v>
      </c>
      <c r="J34">
        <v>-1146239.4299999997</v>
      </c>
      <c r="K34" s="80">
        <v>-8.8012521120320444E-2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D35" s="45"/>
      <c r="G35" s="8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>
        <v>69500000</v>
      </c>
      <c r="C36">
        <v>10401525</v>
      </c>
      <c r="D36">
        <v>10736278.190000001</v>
      </c>
      <c r="E36" s="80">
        <v>0.15447882287769787</v>
      </c>
      <c r="F36">
        <v>334753.19000000134</v>
      </c>
      <c r="G36" s="80">
        <v>3.218308757610075E-2</v>
      </c>
      <c r="H36">
        <v>4888760</v>
      </c>
      <c r="I36">
        <v>5562469.7400000002</v>
      </c>
      <c r="J36">
        <v>673709.74000000022</v>
      </c>
      <c r="K36" s="80">
        <v>0.13780789811731406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D37" s="45"/>
      <c r="G37" s="8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>
        <v>31000000</v>
      </c>
      <c r="C38">
        <v>5641766</v>
      </c>
      <c r="D38">
        <v>5488866.4199999999</v>
      </c>
      <c r="E38" s="80">
        <v>0.1770602070967742</v>
      </c>
      <c r="F38">
        <v>-152899.58000000007</v>
      </c>
      <c r="G38" s="80">
        <v>-2.7101368614012009E-2</v>
      </c>
      <c r="H38">
        <v>2750736</v>
      </c>
      <c r="I38">
        <v>2851608.7</v>
      </c>
      <c r="J38">
        <v>100872.70000000019</v>
      </c>
      <c r="K38" s="80">
        <v>3.6671167280320681E-2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D39" s="45"/>
      <c r="G39" s="8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>
        <v>78300000</v>
      </c>
      <c r="C40">
        <v>13050000</v>
      </c>
      <c r="D40">
        <v>14268665.24</v>
      </c>
      <c r="E40" s="80">
        <v>0.18223071826309067</v>
      </c>
      <c r="F40">
        <v>1218665.2400000002</v>
      </c>
      <c r="G40" s="80">
        <v>9.3384309578544072E-2</v>
      </c>
      <c r="H40">
        <v>6525000</v>
      </c>
      <c r="I40">
        <v>7198380.5199999996</v>
      </c>
      <c r="J40">
        <v>673380.51999999955</v>
      </c>
      <c r="K40" s="80">
        <v>0.10320007969348652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D41" s="45"/>
      <c r="G41" s="8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>
        <v>2000000</v>
      </c>
      <c r="C42">
        <v>301621</v>
      </c>
      <c r="D42">
        <v>955548.94</v>
      </c>
      <c r="E42" s="80">
        <v>0.47777446999999995</v>
      </c>
      <c r="F42">
        <v>653927.93999999994</v>
      </c>
      <c r="G42" s="80">
        <v>2.1680451294836898</v>
      </c>
      <c r="H42">
        <v>152396</v>
      </c>
      <c r="I42">
        <v>372393.20999999996</v>
      </c>
      <c r="J42">
        <v>219997.20999999996</v>
      </c>
      <c r="K42" s="80">
        <v>1.4435891361978002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D43" s="45"/>
      <c r="G43" s="8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>
        <v>0</v>
      </c>
      <c r="C44">
        <v>0</v>
      </c>
      <c r="D44">
        <v>4084.45</v>
      </c>
      <c r="E44" s="80">
        <v>0</v>
      </c>
      <c r="F44">
        <v>4084.45</v>
      </c>
      <c r="G44" s="80">
        <v>0</v>
      </c>
      <c r="H44">
        <v>0</v>
      </c>
      <c r="I44">
        <v>0</v>
      </c>
      <c r="J44">
        <v>0</v>
      </c>
      <c r="K44" s="8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D45" s="45"/>
      <c r="G45" s="80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>
        <v>10800000</v>
      </c>
      <c r="C46">
        <v>1280976</v>
      </c>
      <c r="D46">
        <v>1658734.43</v>
      </c>
      <c r="E46" s="80">
        <v>0.1535865212962963</v>
      </c>
      <c r="F46">
        <v>377758.42999999993</v>
      </c>
      <c r="G46" s="80">
        <v>0.29489891301632498</v>
      </c>
      <c r="H46">
        <v>622737</v>
      </c>
      <c r="I46">
        <v>722305.24</v>
      </c>
      <c r="J46">
        <v>99568.239999999991</v>
      </c>
      <c r="K46" s="80">
        <v>0.15988810685730892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D47" s="45"/>
      <c r="G47" s="8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>
        <v>0</v>
      </c>
      <c r="C48">
        <v>0</v>
      </c>
      <c r="D48">
        <v>0</v>
      </c>
      <c r="E48" s="80">
        <v>0</v>
      </c>
      <c r="F48">
        <v>0</v>
      </c>
      <c r="G48" s="80">
        <v>0</v>
      </c>
      <c r="H48">
        <v>0</v>
      </c>
      <c r="I48">
        <v>0</v>
      </c>
      <c r="J48">
        <v>0</v>
      </c>
      <c r="K48" s="8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D49" s="45"/>
      <c r="G49" s="8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>
        <v>8400000</v>
      </c>
      <c r="C50">
        <v>2169068</v>
      </c>
      <c r="D50">
        <v>3172333.48</v>
      </c>
      <c r="E50" s="80">
        <v>0.37765874761904761</v>
      </c>
      <c r="F50">
        <v>1003265.48</v>
      </c>
      <c r="G50" s="80">
        <v>0.4625329772971617</v>
      </c>
      <c r="H50">
        <v>359560</v>
      </c>
      <c r="I50">
        <v>1132391.49</v>
      </c>
      <c r="J50">
        <v>772831.49</v>
      </c>
      <c r="K50" s="80">
        <v>2.1493811603070418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D51" s="45"/>
      <c r="G51" s="8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>
        <v>0</v>
      </c>
      <c r="C52">
        <v>0</v>
      </c>
      <c r="D52">
        <v>0</v>
      </c>
      <c r="E52" s="80">
        <v>0</v>
      </c>
      <c r="F52">
        <v>0</v>
      </c>
      <c r="G52" s="80">
        <v>0</v>
      </c>
      <c r="H52">
        <v>0</v>
      </c>
      <c r="I52">
        <v>0</v>
      </c>
      <c r="J52">
        <v>0</v>
      </c>
      <c r="K52" s="8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D53" s="45"/>
      <c r="E53" s="80"/>
      <c r="G53" s="8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>
        <v>4300000</v>
      </c>
      <c r="C54">
        <v>580885</v>
      </c>
      <c r="D54">
        <v>560477.32000000007</v>
      </c>
      <c r="E54" s="80">
        <v>0.1303435627906977</v>
      </c>
      <c r="F54">
        <v>-20407.679999999935</v>
      </c>
      <c r="G54" s="80">
        <v>-3.5132048512183885E-2</v>
      </c>
      <c r="H54">
        <v>280452</v>
      </c>
      <c r="I54">
        <v>278445.12</v>
      </c>
      <c r="J54">
        <v>-2006.8800000000047</v>
      </c>
      <c r="K54" s="80">
        <v>-7.1558769415087237E-3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C55" s="81"/>
      <c r="D55" s="82"/>
      <c r="G55" s="8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>
        <v>1200000</v>
      </c>
      <c r="C56" s="45">
        <v>0</v>
      </c>
      <c r="D56">
        <v>0</v>
      </c>
      <c r="E56" s="80">
        <v>0</v>
      </c>
      <c r="F56">
        <v>0</v>
      </c>
      <c r="G56" s="80">
        <v>0</v>
      </c>
      <c r="H56">
        <v>0</v>
      </c>
      <c r="I56">
        <v>0</v>
      </c>
      <c r="J56">
        <v>0</v>
      </c>
      <c r="K56" s="8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D57" s="45"/>
      <c r="G57" s="8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131">
        <v>139300000</v>
      </c>
      <c r="C58" s="131">
        <v>24109616</v>
      </c>
      <c r="D58" s="131">
        <v>24328197.689999998</v>
      </c>
      <c r="E58" s="83">
        <v>0.17464607099784635</v>
      </c>
      <c r="F58" s="131">
        <v>218581.68999999762</v>
      </c>
      <c r="G58" s="83">
        <v>9.0661622317003143E-3</v>
      </c>
      <c r="H58" s="131">
        <v>13394231</v>
      </c>
      <c r="I58" s="131">
        <v>13080906.879999999</v>
      </c>
      <c r="J58" s="131">
        <v>-313324.12000000104</v>
      </c>
      <c r="K58" s="83">
        <v>-2.3392467996109747E-2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G59" s="80"/>
      <c r="H59" s="4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>
        <v>4997700000</v>
      </c>
      <c r="C60">
        <v>602403314</v>
      </c>
      <c r="D60" s="84">
        <v>628297897.80000019</v>
      </c>
      <c r="E60" s="80">
        <v>0.12571740956840149</v>
      </c>
      <c r="F60">
        <v>25894583.800000008</v>
      </c>
      <c r="G60" s="80">
        <v>4.2985460402032265E-2</v>
      </c>
      <c r="H60">
        <v>342212834</v>
      </c>
      <c r="I60">
        <v>377689039.85999995</v>
      </c>
      <c r="J60">
        <v>35476205.859999985</v>
      </c>
      <c r="K60" s="80">
        <v>0.10366708181376968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64"/>
      <c r="B61" s="45"/>
      <c r="D61" s="45"/>
      <c r="E61" s="80"/>
      <c r="G61" s="80"/>
      <c r="H61" s="45"/>
      <c r="J61" s="45"/>
      <c r="K61" s="8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52">
        <v>0</v>
      </c>
      <c r="C62" s="52">
        <v>0</v>
      </c>
      <c r="D62" s="52">
        <v>0</v>
      </c>
      <c r="E62" s="85">
        <v>0</v>
      </c>
      <c r="F62" s="52">
        <v>0</v>
      </c>
      <c r="G62" s="85">
        <v>0</v>
      </c>
      <c r="H62" s="52">
        <v>0</v>
      </c>
      <c r="I62" s="52">
        <v>0</v>
      </c>
      <c r="J62" s="52">
        <v>0</v>
      </c>
      <c r="K62" s="85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64"/>
      <c r="C63" s="63"/>
      <c r="D63" s="45"/>
      <c r="G63" s="80"/>
      <c r="H63" s="4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86">
        <v>4997700000</v>
      </c>
      <c r="C64" s="86">
        <v>602403314</v>
      </c>
      <c r="D64" s="86">
        <v>628297897.80000019</v>
      </c>
      <c r="E64" s="87">
        <v>0.12571740956840149</v>
      </c>
      <c r="F64" s="86">
        <v>25894583.800000191</v>
      </c>
      <c r="G64" s="87">
        <v>4.298546040203257E-2</v>
      </c>
      <c r="H64" s="86">
        <v>342212834</v>
      </c>
      <c r="I64" s="86">
        <v>377689039.85999995</v>
      </c>
      <c r="J64" s="86">
        <v>35476205.859999985</v>
      </c>
      <c r="K64" s="87">
        <v>0.10366708181376968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64"/>
      <c r="C65" s="63"/>
      <c r="D65" s="45"/>
      <c r="G65" s="6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64" t="s">
        <v>33</v>
      </c>
      <c r="B66" s="62"/>
      <c r="C66" s="63"/>
      <c r="D66" s="45" t="s">
        <v>0</v>
      </c>
      <c r="E66" t="s">
        <v>0</v>
      </c>
      <c r="F66" t="s">
        <v>0</v>
      </c>
      <c r="G66" s="6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64"/>
      <c r="B67" s="62"/>
      <c r="C67" s="63"/>
      <c r="D67" s="45"/>
      <c r="G67" s="6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G68" s="6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G69" s="65"/>
      <c r="H69" s="6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G70" s="6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345</v>
      </c>
      <c r="B71" s="62"/>
      <c r="C71" s="63"/>
      <c r="D71" s="45"/>
      <c r="G71" s="6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G72" s="6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G73" s="6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0" t="s">
        <v>305</v>
      </c>
      <c r="C74" s="67" t="s">
        <v>305</v>
      </c>
      <c r="D74" s="71" t="s">
        <v>35</v>
      </c>
      <c r="E74" s="128" t="s">
        <v>35</v>
      </c>
      <c r="F74" s="72" t="s">
        <v>339</v>
      </c>
      <c r="G74" s="72" t="s">
        <v>329</v>
      </c>
      <c r="H74" s="128" t="s">
        <v>6</v>
      </c>
      <c r="I74" s="128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88">
        <v>2013</v>
      </c>
      <c r="C75" s="73">
        <v>2012</v>
      </c>
      <c r="D75" s="71" t="s">
        <v>11</v>
      </c>
      <c r="E75" s="128" t="s">
        <v>11</v>
      </c>
      <c r="F75" s="128" t="s">
        <v>37</v>
      </c>
      <c r="G75" s="72" t="s">
        <v>37</v>
      </c>
      <c r="H75" s="128" t="s">
        <v>38</v>
      </c>
      <c r="I75" s="128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4" t="s">
        <v>3</v>
      </c>
      <c r="C76" s="89" t="s">
        <v>3</v>
      </c>
      <c r="D76" s="90" t="s">
        <v>13</v>
      </c>
      <c r="E76" s="129" t="s">
        <v>10</v>
      </c>
      <c r="F76" s="75">
        <v>41517</v>
      </c>
      <c r="G76" s="75">
        <v>41152</v>
      </c>
      <c r="H76" s="129" t="s">
        <v>13</v>
      </c>
      <c r="I76" s="129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G77" s="65"/>
      <c r="H77" s="45"/>
      <c r="I77" s="4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160486457.32999998</v>
      </c>
      <c r="C78" s="91">
        <v>131651925.61000001</v>
      </c>
      <c r="D78" s="45">
        <v>28834531.719999969</v>
      </c>
      <c r="E78" s="80">
        <v>0.2190209644591006</v>
      </c>
      <c r="F78" s="91">
        <v>221825835.53999999</v>
      </c>
      <c r="G78" s="45">
        <v>207328464</v>
      </c>
      <c r="H78" s="45">
        <v>14497371.539999992</v>
      </c>
      <c r="I78" s="80">
        <v>6.9924656076167102E-2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D79" s="45"/>
      <c r="G79" s="8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>
        <v>126382737.56</v>
      </c>
      <c r="C80">
        <v>115266809.61</v>
      </c>
      <c r="D80">
        <v>11115927.950000003</v>
      </c>
      <c r="E80" s="80">
        <v>9.6436502299406382E-2</v>
      </c>
      <c r="F80">
        <v>214469908.48000002</v>
      </c>
      <c r="G80" s="82">
        <v>219689833.97</v>
      </c>
      <c r="H80">
        <v>-5219925.4899999797</v>
      </c>
      <c r="I80" s="80">
        <v>-2.3760432586574728E-2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G81" s="8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>
        <v>20412760.289999999</v>
      </c>
      <c r="C82">
        <v>14179428.029999999</v>
      </c>
      <c r="D82">
        <v>6233332.2599999998</v>
      </c>
      <c r="E82" s="80">
        <v>0.43960392808594834</v>
      </c>
      <c r="F82">
        <v>47018957.349999994</v>
      </c>
      <c r="G82" s="82">
        <v>23638527.339999996</v>
      </c>
      <c r="H82">
        <v>23380430.009999998</v>
      </c>
      <c r="I82" s="80">
        <v>0.98908149707095927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G83" s="8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>
        <v>20090868.560000002</v>
      </c>
      <c r="C84">
        <v>17038915.739999998</v>
      </c>
      <c r="D84">
        <v>3051952.820000004</v>
      </c>
      <c r="E84" s="80">
        <v>0.17911660968164422</v>
      </c>
      <c r="F84">
        <v>31070254.680000003</v>
      </c>
      <c r="G84" s="82">
        <v>28186654.659999996</v>
      </c>
      <c r="H84">
        <v>2883600.020000007</v>
      </c>
      <c r="I84" s="80">
        <v>0.10230373397564475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G85" s="82"/>
      <c r="I85" s="8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>
        <v>7239959.6500000004</v>
      </c>
      <c r="C86">
        <v>983239.92</v>
      </c>
      <c r="D86">
        <v>6256719.7300000004</v>
      </c>
      <c r="E86" s="80">
        <v>6.3633703257288419</v>
      </c>
      <c r="F86">
        <v>25874602.339999996</v>
      </c>
      <c r="G86" s="82">
        <v>19754196.739999998</v>
      </c>
      <c r="H86">
        <v>6120405.5999999978</v>
      </c>
      <c r="I86" s="80">
        <v>0.30982811807310157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G87" s="8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>
        <v>11877355.57</v>
      </c>
      <c r="C88">
        <v>12636226.600000001</v>
      </c>
      <c r="D88">
        <v>-758871.03000000119</v>
      </c>
      <c r="E88" s="80">
        <v>-6.0055193217253729E-2</v>
      </c>
      <c r="F88">
        <v>26865153.25</v>
      </c>
      <c r="G88" s="82">
        <v>25728837.480000004</v>
      </c>
      <c r="H88">
        <v>1136315.7699999958</v>
      </c>
      <c r="I88" s="80">
        <v>4.4165064623821304E-2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G89" s="8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>
        <v>5562469.7400000002</v>
      </c>
      <c r="C90">
        <v>6153918.29</v>
      </c>
      <c r="D90">
        <v>-591448.54999999981</v>
      </c>
      <c r="E90" s="80">
        <v>-9.610926277020812E-2</v>
      </c>
      <c r="F90">
        <v>10736278.190000001</v>
      </c>
      <c r="G90" s="82">
        <v>11526580.43</v>
      </c>
      <c r="H90">
        <v>-790302.23999999836</v>
      </c>
      <c r="I90" s="80">
        <v>-6.8563460325413994E-2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G91" s="8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>
        <v>2851608.7</v>
      </c>
      <c r="C92">
        <v>2905642.06</v>
      </c>
      <c r="D92">
        <v>-54033.35999999987</v>
      </c>
      <c r="E92" s="80">
        <v>-1.8596013853130922E-2</v>
      </c>
      <c r="F92">
        <v>5488866.4199999999</v>
      </c>
      <c r="G92" s="82">
        <v>5699061.6400000006</v>
      </c>
      <c r="H92">
        <v>-210195.22000000067</v>
      </c>
      <c r="I92" s="80">
        <v>-3.6882426139191689E-2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G93" s="8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>
        <v>7198380.5199999996</v>
      </c>
      <c r="C94">
        <v>6260072.1500000004</v>
      </c>
      <c r="D94">
        <v>938308.36999999918</v>
      </c>
      <c r="E94" s="80">
        <v>0.14988778843387598</v>
      </c>
      <c r="F94">
        <v>14268665.24</v>
      </c>
      <c r="G94" s="82">
        <v>12474420.290000001</v>
      </c>
      <c r="H94">
        <v>1794244.9499999993</v>
      </c>
      <c r="I94" s="80">
        <v>0.14383393442646297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G95" s="8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>
        <v>372393.20999999996</v>
      </c>
      <c r="C96">
        <v>495441.4</v>
      </c>
      <c r="D96">
        <v>-123048.19000000006</v>
      </c>
      <c r="E96" s="80">
        <v>-0.24836073448847845</v>
      </c>
      <c r="F96">
        <v>955548.94</v>
      </c>
      <c r="G96">
        <v>994463.46</v>
      </c>
      <c r="H96">
        <v>-38914.520000000019</v>
      </c>
      <c r="I96" s="80">
        <v>-3.9131171295122315E-2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>
        <v>0</v>
      </c>
      <c r="C98">
        <v>1504680.97</v>
      </c>
      <c r="D98">
        <v>-1504680.97</v>
      </c>
      <c r="E98" s="80">
        <v>-1</v>
      </c>
      <c r="F98">
        <v>4084.45</v>
      </c>
      <c r="G98">
        <v>1504680.97</v>
      </c>
      <c r="H98">
        <v>-1500596.52</v>
      </c>
      <c r="I98" s="80">
        <v>-0.99728550431524365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>
        <v>722305.24</v>
      </c>
      <c r="C100">
        <v>498791.7</v>
      </c>
      <c r="D100">
        <v>223513.53999999998</v>
      </c>
      <c r="E100" s="80">
        <v>0.44810998258391221</v>
      </c>
      <c r="F100">
        <v>1658734.43</v>
      </c>
      <c r="G100">
        <v>1194437.75</v>
      </c>
      <c r="H100">
        <v>464296.67999999993</v>
      </c>
      <c r="I100" s="80">
        <v>0.38871567815066121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>
        <v>0</v>
      </c>
      <c r="C102">
        <v>0</v>
      </c>
      <c r="D102">
        <v>0</v>
      </c>
      <c r="E102" s="80">
        <v>0</v>
      </c>
      <c r="F102">
        <v>0</v>
      </c>
      <c r="G102">
        <v>0</v>
      </c>
      <c r="H102">
        <v>0</v>
      </c>
      <c r="I102" s="8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>
        <v>1132391.49</v>
      </c>
      <c r="C104">
        <v>269274.68</v>
      </c>
      <c r="D104">
        <v>863116.81</v>
      </c>
      <c r="E104" s="80">
        <v>3.2053396554031743</v>
      </c>
      <c r="F104">
        <v>3172333.48</v>
      </c>
      <c r="G104">
        <v>2368834.3200000003</v>
      </c>
      <c r="H104">
        <v>803499.15999999968</v>
      </c>
      <c r="I104" s="80">
        <v>0.33919601435021407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>
        <v>0</v>
      </c>
      <c r="C106">
        <v>0</v>
      </c>
      <c r="D106">
        <v>0</v>
      </c>
      <c r="E106" s="80">
        <v>0</v>
      </c>
      <c r="F106">
        <v>0</v>
      </c>
      <c r="G106">
        <v>0</v>
      </c>
      <c r="H106">
        <v>0</v>
      </c>
      <c r="I106" s="8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E107" s="80"/>
      <c r="G107" s="8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64" t="s">
        <v>203</v>
      </c>
      <c r="B108">
        <v>278445.12</v>
      </c>
      <c r="C108">
        <v>308123.24</v>
      </c>
      <c r="D108">
        <v>-29678.119999999995</v>
      </c>
      <c r="E108" s="80">
        <v>-9.6318992361627762E-2</v>
      </c>
      <c r="F108">
        <v>560477.32000000007</v>
      </c>
      <c r="G108" s="82">
        <v>633138.16000000015</v>
      </c>
      <c r="H108">
        <v>-72660.840000000084</v>
      </c>
      <c r="I108" s="80">
        <v>-0.11476300844036959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G109" s="8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>
        <v>0</v>
      </c>
      <c r="C110">
        <v>0</v>
      </c>
      <c r="D110">
        <v>0</v>
      </c>
      <c r="E110" s="80">
        <v>0</v>
      </c>
      <c r="F110">
        <v>0</v>
      </c>
      <c r="G110">
        <v>0</v>
      </c>
      <c r="H110">
        <v>0</v>
      </c>
      <c r="I110" s="8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G111" s="8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131">
        <v>13080906.879999999</v>
      </c>
      <c r="C112" s="131">
        <v>14737375.9</v>
      </c>
      <c r="D112" s="131">
        <v>-1656469.0200000014</v>
      </c>
      <c r="E112" s="83">
        <v>-0.11239918362942763</v>
      </c>
      <c r="F112" s="131">
        <v>24328197.689999998</v>
      </c>
      <c r="G112" s="92">
        <v>26999554.950000003</v>
      </c>
      <c r="H112" s="131">
        <v>-2671357.2600000054</v>
      </c>
      <c r="I112" s="83">
        <v>-9.8940788651777578E-2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D113" s="45"/>
      <c r="G113" s="8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>
        <v>377689039.85999995</v>
      </c>
      <c r="C114">
        <v>324889865.90000004</v>
      </c>
      <c r="D114">
        <v>52799173.959999979</v>
      </c>
      <c r="E114" s="80">
        <v>0.16251406861749076</v>
      </c>
      <c r="F114">
        <v>628297897.80000019</v>
      </c>
      <c r="G114" s="82">
        <v>587721686.16000021</v>
      </c>
      <c r="H114">
        <v>40576211.639999993</v>
      </c>
      <c r="I114" s="80">
        <v>6.9039840787759543E-2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D115" s="45"/>
      <c r="G115" s="8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64" t="s">
        <v>205</v>
      </c>
      <c r="B116">
        <v>0</v>
      </c>
      <c r="C116">
        <v>0</v>
      </c>
      <c r="D116">
        <v>0</v>
      </c>
      <c r="E116" s="80">
        <v>0</v>
      </c>
      <c r="F116">
        <v>0</v>
      </c>
      <c r="G116">
        <v>0</v>
      </c>
      <c r="H116">
        <v>0</v>
      </c>
      <c r="I116" s="8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D117" s="45"/>
      <c r="G117" s="8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64" t="s">
        <v>32</v>
      </c>
      <c r="B118" s="86">
        <v>377689039.85999995</v>
      </c>
      <c r="C118" s="86">
        <v>324889865.90000004</v>
      </c>
      <c r="D118" s="86">
        <v>52799173.959999979</v>
      </c>
      <c r="E118" s="87">
        <v>0.16251406861749076</v>
      </c>
      <c r="F118" s="93">
        <v>628297897.80000019</v>
      </c>
      <c r="G118" s="93">
        <v>587721686.16000021</v>
      </c>
      <c r="H118" s="86">
        <v>40576211.639999993</v>
      </c>
      <c r="I118" s="87">
        <v>6.9039840787759543E-2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64"/>
      <c r="B119" s="62"/>
      <c r="C119" s="63"/>
      <c r="D119" s="45"/>
      <c r="E119" s="64"/>
      <c r="F119" s="64"/>
      <c r="G119" s="65"/>
      <c r="H119" s="64"/>
      <c r="I119" s="64"/>
      <c r="J119" s="64"/>
      <c r="K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5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5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6" t="s">
        <v>340</v>
      </c>
      <c r="E128" s="96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346</v>
      </c>
      <c r="C129" s="44" t="s">
        <v>346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2013</v>
      </c>
      <c r="C130" s="28">
        <v>2012</v>
      </c>
      <c r="D130" s="97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9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160486457.90000001</v>
      </c>
      <c r="C133" s="42">
        <v>131651926.01000001</v>
      </c>
      <c r="D133" s="19">
        <v>221825833.69999999</v>
      </c>
      <c r="E133" s="19">
        <v>207328465.30000001</v>
      </c>
      <c r="F133" s="19">
        <v>14497368.399999976</v>
      </c>
      <c r="G133" s="20">
        <v>6.9900000000000073E-2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8">
        <v>1666666</v>
      </c>
      <c r="C134" s="98">
        <v>1666666</v>
      </c>
      <c r="D134" s="119">
        <v>3333332</v>
      </c>
      <c r="E134" s="119">
        <v>3333332</v>
      </c>
      <c r="F134" s="119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8">
        <v>34410143.780000001</v>
      </c>
      <c r="C135" s="98">
        <v>33363713.779999997</v>
      </c>
      <c r="D135" s="120">
        <v>68944608.74000001</v>
      </c>
      <c r="E135" s="120">
        <v>66717765.019999996</v>
      </c>
      <c r="F135" s="119">
        <v>2226843.7200000137</v>
      </c>
      <c r="G135" s="20">
        <v>3.3400000000000096E-2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98">
        <v>0</v>
      </c>
      <c r="C136" s="98">
        <v>0</v>
      </c>
      <c r="D136" s="120">
        <v>0</v>
      </c>
      <c r="E136" s="120">
        <v>0</v>
      </c>
      <c r="F136" s="119">
        <v>0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8">
        <v>225529</v>
      </c>
      <c r="C137" s="98">
        <v>943236</v>
      </c>
      <c r="D137" s="119">
        <v>518713</v>
      </c>
      <c r="E137" s="119">
        <v>943236</v>
      </c>
      <c r="F137" s="119">
        <v>-424523</v>
      </c>
      <c r="G137" s="20">
        <v>-0.45009999999999994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8">
        <v>5248870.95</v>
      </c>
      <c r="C138" s="98">
        <v>4505655.42</v>
      </c>
      <c r="D138" s="119">
        <v>10360371.83</v>
      </c>
      <c r="E138" s="119">
        <v>9885696.9100000001</v>
      </c>
      <c r="F138" s="119">
        <v>474674.91999999993</v>
      </c>
      <c r="G138" s="20">
        <v>4.8000000000000043E-2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8">
        <v>21016331.039999999</v>
      </c>
      <c r="C139" s="98">
        <v>18040517.050000001</v>
      </c>
      <c r="D139" s="119">
        <v>41482636.219999999</v>
      </c>
      <c r="E139" s="119">
        <v>39582051.230000004</v>
      </c>
      <c r="F139" s="119">
        <v>1900584.9899999946</v>
      </c>
      <c r="G139" s="20">
        <v>4.8000000000000043E-2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8">
        <v>1085.93</v>
      </c>
      <c r="C140" s="98">
        <v>11742</v>
      </c>
      <c r="D140" s="119">
        <v>1960.93</v>
      </c>
      <c r="E140" s="119">
        <v>11981</v>
      </c>
      <c r="F140" s="119">
        <v>-10020.07</v>
      </c>
      <c r="G140" s="20">
        <v>-0.83630000000000004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8">
        <v>14095979.369999999</v>
      </c>
      <c r="C141" s="98">
        <v>13139535.74</v>
      </c>
      <c r="D141" s="119">
        <v>29708443.329999998</v>
      </c>
      <c r="E141" s="119">
        <v>26913504.439999998</v>
      </c>
      <c r="F141" s="119">
        <v>2794938.8900000006</v>
      </c>
      <c r="G141" s="20">
        <v>0.10379999999999989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8">
        <v>23758.14</v>
      </c>
      <c r="C142" s="98">
        <v>42754.93</v>
      </c>
      <c r="D142" s="119">
        <v>61967.13</v>
      </c>
      <c r="E142" s="119">
        <v>110887.79000000001</v>
      </c>
      <c r="F142" s="119">
        <v>-48920.660000000011</v>
      </c>
      <c r="G142" s="20">
        <v>-0.44120000000000004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8">
        <v>700443.24</v>
      </c>
      <c r="C143" s="98">
        <v>890108.64</v>
      </c>
      <c r="D143" s="119">
        <v>1408737.71</v>
      </c>
      <c r="E143" s="119">
        <v>1556363.42</v>
      </c>
      <c r="F143" s="119">
        <v>-147625.70999999996</v>
      </c>
      <c r="G143" s="20">
        <v>-9.4899999999999984E-2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8">
        <v>72547</v>
      </c>
      <c r="C144" s="98">
        <v>70521</v>
      </c>
      <c r="D144" s="119">
        <v>172594</v>
      </c>
      <c r="E144" s="119">
        <v>171137</v>
      </c>
      <c r="F144" s="119">
        <v>1457</v>
      </c>
      <c r="G144" s="20">
        <v>8.499999999999952E-3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8">
        <v>0</v>
      </c>
      <c r="C145" s="98">
        <v>0</v>
      </c>
      <c r="D145" s="119">
        <v>0</v>
      </c>
      <c r="E145" s="119">
        <v>0</v>
      </c>
      <c r="F145" s="119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8">
        <v>0</v>
      </c>
      <c r="C146" s="98">
        <v>150000</v>
      </c>
      <c r="D146" s="119">
        <v>0</v>
      </c>
      <c r="E146" s="119">
        <v>300000</v>
      </c>
      <c r="F146" s="119">
        <v>-300000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8">
        <v>404286</v>
      </c>
      <c r="C147" s="98">
        <v>363063</v>
      </c>
      <c r="D147" s="119">
        <v>704125</v>
      </c>
      <c r="E147" s="119">
        <v>637872</v>
      </c>
      <c r="F147" s="119">
        <v>66253</v>
      </c>
      <c r="G147" s="20">
        <v>0.1039000000000001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98">
        <v>32803.199999999997</v>
      </c>
      <c r="C148" s="98">
        <v>38865.599999999999</v>
      </c>
      <c r="D148" s="119">
        <v>65395.199999999997</v>
      </c>
      <c r="E148" s="119">
        <v>70138.399999999994</v>
      </c>
      <c r="F148" s="119">
        <v>-4743.1999999999971</v>
      </c>
      <c r="G148" s="20">
        <v>-6.7599999999999993E-2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9">
        <v>250000</v>
      </c>
      <c r="C149" s="99">
        <v>250000</v>
      </c>
      <c r="D149" s="121">
        <v>500000</v>
      </c>
      <c r="E149" s="121">
        <v>500000</v>
      </c>
      <c r="F149" s="121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238634901.54999998</v>
      </c>
      <c r="C150" s="42">
        <v>205128305.16999999</v>
      </c>
      <c r="D150" s="19">
        <v>379088718.78999996</v>
      </c>
      <c r="E150" s="19">
        <v>358062430.51000005</v>
      </c>
      <c r="F150" s="19">
        <v>21026288.279999986</v>
      </c>
      <c r="G150" s="20">
        <v>5.8699999999999974E-2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0"/>
      <c r="C151" s="100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94" t="s">
        <v>270</v>
      </c>
      <c r="B152" s="100"/>
      <c r="C152" s="100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20090867.870000001</v>
      </c>
      <c r="C153" s="42">
        <v>17038915.73</v>
      </c>
      <c r="D153" s="19">
        <v>31070255.960000001</v>
      </c>
      <c r="E153" s="19">
        <v>28186653.789999999</v>
      </c>
      <c r="F153" s="19">
        <v>2883602.1700000018</v>
      </c>
      <c r="G153" s="20">
        <v>0.10230000000000006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8">
        <v>2767268.85</v>
      </c>
      <c r="C154" s="98">
        <v>2607269.91</v>
      </c>
      <c r="D154" s="119">
        <v>5847804.1899999995</v>
      </c>
      <c r="E154" s="119">
        <v>5362705.28</v>
      </c>
      <c r="F154" s="119">
        <v>485098.90999999922</v>
      </c>
      <c r="G154" s="20">
        <v>9.0500000000000025E-2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8">
        <v>556409.04</v>
      </c>
      <c r="C155" s="98">
        <v>473517.22</v>
      </c>
      <c r="D155" s="119">
        <v>1082426.1200000001</v>
      </c>
      <c r="E155" s="119">
        <v>992959.21</v>
      </c>
      <c r="F155" s="119">
        <v>89466.910000000149</v>
      </c>
      <c r="G155" s="20">
        <v>9.0100000000000069E-2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8">
        <v>0</v>
      </c>
      <c r="C156" s="98">
        <v>0</v>
      </c>
      <c r="D156" s="119">
        <v>0</v>
      </c>
      <c r="E156" s="119">
        <v>0</v>
      </c>
      <c r="F156" s="119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9">
        <v>2227846.0699999998</v>
      </c>
      <c r="C157" s="99">
        <v>1895949.57</v>
      </c>
      <c r="D157" s="121">
        <v>4334003.5999999996</v>
      </c>
      <c r="E157" s="121">
        <v>3975780.6100000003</v>
      </c>
      <c r="F157" s="121">
        <v>358222.98999999929</v>
      </c>
      <c r="G157" s="21">
        <v>9.0100000000000069E-2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25642391.830000002</v>
      </c>
      <c r="C158" s="42">
        <v>22015652.43</v>
      </c>
      <c r="D158" s="19">
        <v>42334489.869999997</v>
      </c>
      <c r="E158" s="19">
        <v>38518098.890000001</v>
      </c>
      <c r="F158" s="19">
        <v>3816390.9800000004</v>
      </c>
      <c r="G158" s="20">
        <v>9.9099999999999966E-2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0"/>
      <c r="C159" s="10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94" t="s">
        <v>273</v>
      </c>
      <c r="B160" s="100"/>
      <c r="C160" s="10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126382737.56</v>
      </c>
      <c r="C161" s="42">
        <v>115266809.78</v>
      </c>
      <c r="D161" s="19">
        <v>214469908.48000002</v>
      </c>
      <c r="E161" s="19">
        <v>219689834.12</v>
      </c>
      <c r="F161" s="19">
        <v>-5219925.6399999857</v>
      </c>
      <c r="G161" s="20">
        <v>-2.3800000000000043E-2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1">
        <v>0</v>
      </c>
      <c r="C162" s="101">
        <v>0</v>
      </c>
      <c r="D162" s="122">
        <v>0</v>
      </c>
      <c r="E162" s="122">
        <v>0</v>
      </c>
      <c r="F162" s="122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1">
        <v>3556620.04</v>
      </c>
      <c r="C163" s="101">
        <v>873000</v>
      </c>
      <c r="D163" s="122">
        <v>3556620.04</v>
      </c>
      <c r="E163" s="122">
        <v>1746000</v>
      </c>
      <c r="F163" s="122">
        <v>1810620.04</v>
      </c>
      <c r="G163" s="32">
        <v>1.0369999999999999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1">
        <v>0</v>
      </c>
      <c r="C164" s="101">
        <v>20000</v>
      </c>
      <c r="D164" s="122">
        <v>0</v>
      </c>
      <c r="E164" s="122">
        <v>40000</v>
      </c>
      <c r="F164" s="122">
        <v>-40000</v>
      </c>
      <c r="G164" s="32">
        <v>-1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1">
        <v>34735.199999999997</v>
      </c>
      <c r="C165" s="101">
        <v>0</v>
      </c>
      <c r="D165" s="122">
        <v>34735.199999999997</v>
      </c>
      <c r="E165" s="122">
        <v>25626.91</v>
      </c>
      <c r="F165" s="122">
        <v>9108.2899999999972</v>
      </c>
      <c r="G165" s="32">
        <v>0.35539999999999994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1">
        <v>962511</v>
      </c>
      <c r="C166" s="101">
        <v>80000</v>
      </c>
      <c r="D166" s="122">
        <v>962511</v>
      </c>
      <c r="E166" s="122">
        <v>160000</v>
      </c>
      <c r="F166" s="122">
        <v>802511</v>
      </c>
      <c r="G166" s="32">
        <v>5.0156999999999998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9">
        <v>14972604.74</v>
      </c>
      <c r="C167" s="99">
        <v>0</v>
      </c>
      <c r="D167" s="35">
        <v>42672978.5</v>
      </c>
      <c r="E167" s="35">
        <v>10000000</v>
      </c>
      <c r="F167" s="35">
        <v>32672978.5</v>
      </c>
      <c r="G167" s="21">
        <v>3.2672999999999996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145909208.54000002</v>
      </c>
      <c r="C168" s="42">
        <v>116239809.78</v>
      </c>
      <c r="D168" s="19">
        <v>261696753.22</v>
      </c>
      <c r="E168" s="19">
        <v>231661461.03</v>
      </c>
      <c r="F168" s="19">
        <v>30035292.190000013</v>
      </c>
      <c r="G168" s="20">
        <v>0.12969999999999993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0"/>
      <c r="C169" s="100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94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42">
        <v>20412760.289999999</v>
      </c>
      <c r="C171" s="42">
        <v>14179428.029999999</v>
      </c>
      <c r="D171" s="19">
        <v>47018957.349999994</v>
      </c>
      <c r="E171" s="19">
        <v>23638527.34</v>
      </c>
      <c r="F171" s="19">
        <v>23380430.009999994</v>
      </c>
      <c r="G171" s="20">
        <v>0.98910000000000009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276</v>
      </c>
      <c r="B172" s="99">
        <v>3767530.5300000003</v>
      </c>
      <c r="C172" s="99">
        <v>2018390.2199999997</v>
      </c>
      <c r="D172" s="121">
        <v>6038275.4199999999</v>
      </c>
      <c r="E172" s="121">
        <v>3258776.7699999996</v>
      </c>
      <c r="F172" s="121">
        <v>2779498.6500000004</v>
      </c>
      <c r="G172" s="21">
        <v>0.85289999999999999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279</v>
      </c>
      <c r="B173" s="42">
        <v>24180290.82</v>
      </c>
      <c r="C173" s="42">
        <v>16197818.25</v>
      </c>
      <c r="D173" s="19">
        <v>53057232.769999996</v>
      </c>
      <c r="E173" s="19">
        <v>26897304.109999999</v>
      </c>
      <c r="F173" s="19">
        <v>26159928.659999996</v>
      </c>
      <c r="G173" s="20">
        <v>0.97259999999999991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00"/>
      <c r="C174" s="10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94" t="s">
        <v>280</v>
      </c>
      <c r="B175" s="100"/>
      <c r="C175" s="100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42">
        <v>7198380.4900000002</v>
      </c>
      <c r="C176" s="42">
        <v>6260070.9700000007</v>
      </c>
      <c r="D176" s="19">
        <v>14268665.91</v>
      </c>
      <c r="E176" s="19">
        <v>12474417.93</v>
      </c>
      <c r="F176" s="19">
        <v>1794247.9800000004</v>
      </c>
      <c r="G176" s="20">
        <v>0.14379999999999993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215</v>
      </c>
      <c r="B177" s="102">
        <v>0</v>
      </c>
      <c r="C177" s="102">
        <v>0</v>
      </c>
      <c r="D177" s="119">
        <v>0</v>
      </c>
      <c r="E177" s="119">
        <v>0</v>
      </c>
      <c r="F177" s="119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216</v>
      </c>
      <c r="B178" s="102">
        <v>0</v>
      </c>
      <c r="C178" s="102">
        <v>0</v>
      </c>
      <c r="D178" s="119">
        <v>0</v>
      </c>
      <c r="E178" s="119">
        <v>0</v>
      </c>
      <c r="F178" s="119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217</v>
      </c>
      <c r="B179" s="102">
        <v>0</v>
      </c>
      <c r="C179" s="102">
        <v>0</v>
      </c>
      <c r="D179" s="119">
        <v>0</v>
      </c>
      <c r="E179" s="119">
        <v>0</v>
      </c>
      <c r="F179" s="119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99">
        <v>1369804.23</v>
      </c>
      <c r="C180" s="99">
        <v>1174656.57</v>
      </c>
      <c r="D180" s="121">
        <v>2719626.0700000003</v>
      </c>
      <c r="E180" s="121">
        <v>2651273.4900000002</v>
      </c>
      <c r="F180" s="121">
        <v>68352.580000000075</v>
      </c>
      <c r="G180" s="21">
        <v>2.5800000000000045E-2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8568184.7200000007</v>
      </c>
      <c r="C181" s="42">
        <v>7434727.540000001</v>
      </c>
      <c r="D181" s="19">
        <v>16988291.98</v>
      </c>
      <c r="E181" s="19">
        <v>15125691.42</v>
      </c>
      <c r="F181" s="19">
        <v>1862600.5600000005</v>
      </c>
      <c r="G181" s="20">
        <v>0.12309999999999999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8" t="s">
        <v>0</v>
      </c>
      <c r="C182" s="98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94" t="s">
        <v>49</v>
      </c>
      <c r="B183" s="98"/>
      <c r="C183" s="98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42">
        <v>372393.98</v>
      </c>
      <c r="C184" s="42">
        <v>495439.8</v>
      </c>
      <c r="D184" s="19">
        <v>955550.53</v>
      </c>
      <c r="E184" s="19">
        <v>994462.81</v>
      </c>
      <c r="F184" s="19">
        <v>-38912.280000000028</v>
      </c>
      <c r="G184" s="20">
        <v>-3.9100000000000024E-2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215</v>
      </c>
      <c r="B185" s="102">
        <v>0</v>
      </c>
      <c r="C185" s="102">
        <v>0</v>
      </c>
      <c r="D185" s="119">
        <v>0</v>
      </c>
      <c r="E185" s="119">
        <v>0</v>
      </c>
      <c r="F185" s="119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216</v>
      </c>
      <c r="B186" s="102">
        <v>0</v>
      </c>
      <c r="C186" s="102">
        <v>0</v>
      </c>
      <c r="D186" s="119">
        <v>0</v>
      </c>
      <c r="E186" s="119">
        <v>0</v>
      </c>
      <c r="F186" s="119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217</v>
      </c>
      <c r="B187" s="102">
        <v>0</v>
      </c>
      <c r="C187" s="102">
        <v>0</v>
      </c>
      <c r="D187" s="119">
        <v>0</v>
      </c>
      <c r="E187" s="119">
        <v>0</v>
      </c>
      <c r="F187" s="119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99">
        <v>286097.03000000003</v>
      </c>
      <c r="C188" s="99">
        <v>241933.07</v>
      </c>
      <c r="D188" s="121">
        <v>476266.63</v>
      </c>
      <c r="E188" s="121">
        <v>510539.57</v>
      </c>
      <c r="F188" s="121">
        <v>-34272.94</v>
      </c>
      <c r="G188" s="21">
        <v>-6.7100000000000048E-2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42">
        <v>658491.01</v>
      </c>
      <c r="C189" s="42">
        <v>737372.87</v>
      </c>
      <c r="D189" s="19">
        <v>1431817.1600000001</v>
      </c>
      <c r="E189" s="19">
        <v>1505002.3800000001</v>
      </c>
      <c r="F189" s="19">
        <v>-73185.22000000003</v>
      </c>
      <c r="G189" s="20">
        <v>-4.8599999999999977E-2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94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42">
        <v>13080906.879999999</v>
      </c>
      <c r="C192" s="42">
        <v>14737375.899999999</v>
      </c>
      <c r="D192" s="19">
        <v>24328197.689999998</v>
      </c>
      <c r="E192" s="19">
        <v>26999554.949999999</v>
      </c>
      <c r="F192" s="42">
        <v>-2671357.2600000016</v>
      </c>
      <c r="G192" s="20">
        <v>-9.8899999999999988E-2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98">
        <v>7461859.0999999996</v>
      </c>
      <c r="C193" s="98">
        <v>7641833.2199999997</v>
      </c>
      <c r="D193" s="119">
        <v>14595136.779999999</v>
      </c>
      <c r="E193" s="119">
        <v>15648377.989999998</v>
      </c>
      <c r="F193" s="123">
        <v>-1053241.209999999</v>
      </c>
      <c r="G193" s="20">
        <v>-6.7300000000000026E-2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98">
        <v>3000000</v>
      </c>
      <c r="C194" s="98">
        <v>3000000</v>
      </c>
      <c r="D194" s="119">
        <v>6000000</v>
      </c>
      <c r="E194" s="119">
        <v>6000000</v>
      </c>
      <c r="F194" s="123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217</v>
      </c>
      <c r="B195" s="98">
        <v>0</v>
      </c>
      <c r="C195" s="98">
        <v>0</v>
      </c>
      <c r="D195" s="119">
        <v>0</v>
      </c>
      <c r="E195" s="119">
        <v>0</v>
      </c>
      <c r="F195" s="123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99">
        <v>0</v>
      </c>
      <c r="C196" s="99">
        <v>0</v>
      </c>
      <c r="D196" s="121">
        <v>0</v>
      </c>
      <c r="E196" s="121">
        <v>0</v>
      </c>
      <c r="F196" s="124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42">
        <v>23542765.979999997</v>
      </c>
      <c r="C197" s="42">
        <v>25379209.119999997</v>
      </c>
      <c r="D197" s="19">
        <v>44923334.469999999</v>
      </c>
      <c r="E197" s="19">
        <v>48647932.939999998</v>
      </c>
      <c r="F197" s="19">
        <v>-3724598.4699999988</v>
      </c>
      <c r="G197" s="20">
        <v>-7.6600000000000001E-2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98"/>
      <c r="C199" s="98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98"/>
      <c r="C200" s="98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285</v>
      </c>
      <c r="B201" s="98"/>
      <c r="C201" s="98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98"/>
      <c r="C202" s="98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95" t="s">
        <v>341</v>
      </c>
      <c r="B203" s="98"/>
      <c r="C203" s="98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95" t="s">
        <v>330</v>
      </c>
      <c r="B204" s="98"/>
      <c r="C204" s="98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03"/>
      <c r="C205" s="103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03" t="s">
        <v>346</v>
      </c>
      <c r="C206" s="103" t="s">
        <v>305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04">
        <v>2013</v>
      </c>
      <c r="C207" s="104">
        <v>2012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98"/>
      <c r="C208" s="98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94" t="s">
        <v>56</v>
      </c>
      <c r="B209" s="98"/>
      <c r="C209" s="98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8">
        <v>23714620.09</v>
      </c>
      <c r="C211" s="98">
        <v>25184916.34</v>
      </c>
      <c r="D211" s="119">
        <v>46928700.439999998</v>
      </c>
      <c r="E211" s="119">
        <v>46853279.109999999</v>
      </c>
      <c r="F211" s="119">
        <v>75421.329999998212</v>
      </c>
      <c r="G211" s="20">
        <v>1.6000000000000458E-3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8">
        <v>4265789.04</v>
      </c>
      <c r="C212" s="98">
        <v>4447489.51</v>
      </c>
      <c r="D212" s="119">
        <v>8875238.2800000012</v>
      </c>
      <c r="E212" s="119">
        <v>9367814.879999999</v>
      </c>
      <c r="F212" s="119">
        <v>-492576.59999999776</v>
      </c>
      <c r="G212" s="20">
        <v>-5.259999999999998E-2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8">
        <v>0</v>
      </c>
      <c r="C213" s="98">
        <v>0</v>
      </c>
      <c r="D213" s="119">
        <v>3050000</v>
      </c>
      <c r="E213" s="119">
        <v>3050000</v>
      </c>
      <c r="F213" s="119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8">
        <v>1643861.62</v>
      </c>
      <c r="C214" s="98">
        <v>1643861.62</v>
      </c>
      <c r="D214" s="119">
        <v>27682799.02</v>
      </c>
      <c r="E214" s="119">
        <v>28239999.150000002</v>
      </c>
      <c r="F214" s="119">
        <v>-557200.13000000268</v>
      </c>
      <c r="G214" s="20">
        <v>-1.9700000000000051E-2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8">
        <v>263689.26</v>
      </c>
      <c r="C215" s="98">
        <v>175687.28000000003</v>
      </c>
      <c r="D215" s="119">
        <v>524813.01</v>
      </c>
      <c r="E215" s="119">
        <v>431899.82000000007</v>
      </c>
      <c r="F215" s="119">
        <v>92913.189999999944</v>
      </c>
      <c r="G215" s="20">
        <v>0.21510000000000007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8">
        <v>499297.82999999996</v>
      </c>
      <c r="C216" s="98">
        <v>327093.94</v>
      </c>
      <c r="D216" s="119">
        <v>995378.76</v>
      </c>
      <c r="E216" s="119">
        <v>807865.17999999993</v>
      </c>
      <c r="F216" s="119">
        <v>187513.58000000007</v>
      </c>
      <c r="G216" s="20">
        <v>0.23209999999999997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8">
        <v>817048.42</v>
      </c>
      <c r="C217" s="98">
        <v>850455.87</v>
      </c>
      <c r="D217" s="119">
        <v>1648592.25</v>
      </c>
      <c r="E217" s="119">
        <v>1737773.1099999999</v>
      </c>
      <c r="F217" s="119">
        <v>-89180.85999999987</v>
      </c>
      <c r="G217" s="20">
        <v>-5.1300000000000012E-2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8">
        <v>12865.69</v>
      </c>
      <c r="C218" s="98">
        <v>25717.84</v>
      </c>
      <c r="D218" s="119">
        <v>26324.6</v>
      </c>
      <c r="E218" s="119">
        <v>38084.6</v>
      </c>
      <c r="F218" s="119">
        <v>-11760</v>
      </c>
      <c r="G218" s="20">
        <v>-0.30879999999999996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8">
        <v>4966.16</v>
      </c>
      <c r="C219" s="98">
        <v>9927.09</v>
      </c>
      <c r="D219" s="119">
        <v>10161.299999999999</v>
      </c>
      <c r="E219" s="119">
        <v>14700.66</v>
      </c>
      <c r="F219" s="119">
        <v>-4539.3600000000006</v>
      </c>
      <c r="G219" s="20">
        <v>-0.30879999999999996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8">
        <v>163523.39000000001</v>
      </c>
      <c r="C220" s="98">
        <v>163523.39000000001</v>
      </c>
      <c r="D220" s="119">
        <v>246856.72000000003</v>
      </c>
      <c r="E220" s="119">
        <v>246856.72000000003</v>
      </c>
      <c r="F220" s="119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8">
        <v>152084.12</v>
      </c>
      <c r="C221" s="98">
        <v>140139.47</v>
      </c>
      <c r="D221" s="119">
        <v>336518.02</v>
      </c>
      <c r="E221" s="119">
        <v>292496.14</v>
      </c>
      <c r="F221" s="119">
        <v>44021.880000000005</v>
      </c>
      <c r="G221" s="20">
        <v>0.15050000000000008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8">
        <v>0</v>
      </c>
      <c r="C222" s="98">
        <v>0</v>
      </c>
      <c r="D222" s="119">
        <v>5750000</v>
      </c>
      <c r="E222" s="119">
        <v>5750000</v>
      </c>
      <c r="F222" s="119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8">
        <v>12256.8</v>
      </c>
      <c r="C223" s="98">
        <v>16865.97</v>
      </c>
      <c r="D223" s="119">
        <v>25922.22</v>
      </c>
      <c r="E223" s="119">
        <v>30425.910000000003</v>
      </c>
      <c r="F223" s="119">
        <v>-4503.6900000000023</v>
      </c>
      <c r="G223" s="20">
        <v>-0.14800000000000002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98">
        <v>0</v>
      </c>
      <c r="C224" s="98">
        <v>0</v>
      </c>
      <c r="D224" s="119">
        <v>0</v>
      </c>
      <c r="E224" s="119">
        <v>0</v>
      </c>
      <c r="F224" s="119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1">
        <v>1410858.7000000002</v>
      </c>
      <c r="C225" s="101">
        <v>1069530.33</v>
      </c>
      <c r="D225" s="122">
        <v>1412177.6600000001</v>
      </c>
      <c r="E225" s="122">
        <v>1247193.27</v>
      </c>
      <c r="F225" s="122">
        <v>164984.39000000013</v>
      </c>
      <c r="G225" s="32">
        <v>0.13230000000000008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1">
        <v>0</v>
      </c>
      <c r="C226" s="101">
        <v>0</v>
      </c>
      <c r="D226" s="122">
        <v>0</v>
      </c>
      <c r="E226" s="122">
        <v>0</v>
      </c>
      <c r="F226" s="122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5">
        <v>32960861.120000005</v>
      </c>
      <c r="C227" s="105">
        <v>34055208.650000006</v>
      </c>
      <c r="D227" s="30">
        <v>97513482.279999986</v>
      </c>
      <c r="E227" s="30">
        <v>98108388.549999982</v>
      </c>
      <c r="F227" s="30">
        <v>-594906.27000000188</v>
      </c>
      <c r="G227" s="33">
        <v>-6.0999999999999943E-3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0"/>
      <c r="C228" s="100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94" t="s">
        <v>70</v>
      </c>
      <c r="B229" s="98"/>
      <c r="C229" s="98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722305.24</v>
      </c>
      <c r="C230" s="42">
        <v>498791.7</v>
      </c>
      <c r="D230" s="19">
        <v>1658734.43</v>
      </c>
      <c r="E230" s="19">
        <v>1194437.75</v>
      </c>
      <c r="F230" s="19">
        <v>464296.67999999993</v>
      </c>
      <c r="G230" s="20">
        <v>0.38870000000000005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8">
        <v>0</v>
      </c>
      <c r="C231" s="98">
        <v>3981799.4</v>
      </c>
      <c r="D231" s="119">
        <v>5952496.6299999999</v>
      </c>
      <c r="E231" s="119">
        <v>8296030.8100000005</v>
      </c>
      <c r="F231" s="119">
        <v>-2343534.1800000006</v>
      </c>
      <c r="G231" s="20">
        <v>-0.28249999999999997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8">
        <v>1303516</v>
      </c>
      <c r="C232" s="98">
        <v>1270765</v>
      </c>
      <c r="D232" s="119">
        <v>2609949</v>
      </c>
      <c r="E232" s="119">
        <v>2713309</v>
      </c>
      <c r="F232" s="119">
        <v>-103360</v>
      </c>
      <c r="G232" s="20">
        <v>-3.8100000000000023E-2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8">
        <v>1460</v>
      </c>
      <c r="C233" s="98">
        <v>2140</v>
      </c>
      <c r="D233" s="119">
        <v>3940</v>
      </c>
      <c r="E233" s="119">
        <v>4660</v>
      </c>
      <c r="F233" s="119">
        <v>-720</v>
      </c>
      <c r="G233" s="20">
        <v>-0.15449999999999997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8">
        <v>963568</v>
      </c>
      <c r="C234" s="98">
        <v>935436</v>
      </c>
      <c r="D234" s="119">
        <v>1921072</v>
      </c>
      <c r="E234" s="119">
        <v>2001424</v>
      </c>
      <c r="F234" s="119">
        <v>-80352</v>
      </c>
      <c r="G234" s="20">
        <v>-4.0100000000000025E-2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8">
        <v>4341758.96</v>
      </c>
      <c r="C235" s="98">
        <v>5278653.72</v>
      </c>
      <c r="D235" s="119">
        <v>6670499.6899999995</v>
      </c>
      <c r="E235" s="119">
        <v>6936564.4399999995</v>
      </c>
      <c r="F235" s="119">
        <v>-266064.75</v>
      </c>
      <c r="G235" s="20">
        <v>-3.839999999999999E-2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8">
        <v>144</v>
      </c>
      <c r="C236" s="98">
        <v>240</v>
      </c>
      <c r="D236" s="119">
        <v>312</v>
      </c>
      <c r="E236" s="119">
        <v>360</v>
      </c>
      <c r="F236" s="119">
        <v>-48</v>
      </c>
      <c r="G236" s="20">
        <v>-0.13329999999999997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98">
        <v>0</v>
      </c>
      <c r="C237" s="98">
        <v>0</v>
      </c>
      <c r="D237" s="119">
        <v>0</v>
      </c>
      <c r="E237" s="119">
        <v>0</v>
      </c>
      <c r="F237" s="119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98">
        <v>0</v>
      </c>
      <c r="C238" s="98">
        <v>0</v>
      </c>
      <c r="D238" s="119">
        <v>0</v>
      </c>
      <c r="E238" s="119">
        <v>0</v>
      </c>
      <c r="F238" s="119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8">
        <v>38783</v>
      </c>
      <c r="C239" s="98">
        <v>31828</v>
      </c>
      <c r="D239" s="119">
        <v>71746</v>
      </c>
      <c r="E239" s="119">
        <v>66521</v>
      </c>
      <c r="F239" s="119">
        <v>5225</v>
      </c>
      <c r="G239" s="20">
        <v>7.8500000000000014E-2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8">
        <v>64484.859999999993</v>
      </c>
      <c r="C240" s="98">
        <v>12203.34</v>
      </c>
      <c r="D240" s="119">
        <v>64484.859999999993</v>
      </c>
      <c r="E240" s="119">
        <v>27629.22</v>
      </c>
      <c r="F240" s="119">
        <v>36855.639999999992</v>
      </c>
      <c r="G240" s="20">
        <v>1.3338999999999999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8">
        <v>0</v>
      </c>
      <c r="C241" s="98">
        <v>0</v>
      </c>
      <c r="D241" s="119">
        <v>0</v>
      </c>
      <c r="E241" s="119">
        <v>0</v>
      </c>
      <c r="F241" s="119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8">
        <v>27495</v>
      </c>
      <c r="C242" s="98">
        <v>29379</v>
      </c>
      <c r="D242" s="119">
        <v>62457</v>
      </c>
      <c r="E242" s="119">
        <v>65682.5</v>
      </c>
      <c r="F242" s="119">
        <v>-3225.5</v>
      </c>
      <c r="G242" s="20">
        <v>-4.9100000000000033E-2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8">
        <v>21030</v>
      </c>
      <c r="C243" s="98">
        <v>20772</v>
      </c>
      <c r="D243" s="119">
        <v>45708</v>
      </c>
      <c r="E243" s="119">
        <v>44814</v>
      </c>
      <c r="F243" s="119">
        <v>894</v>
      </c>
      <c r="G243" s="20">
        <v>1.9900000000000029E-2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8">
        <v>44660</v>
      </c>
      <c r="C244" s="98">
        <v>47620</v>
      </c>
      <c r="D244" s="119">
        <v>91880</v>
      </c>
      <c r="E244" s="119">
        <v>101220</v>
      </c>
      <c r="F244" s="119">
        <v>-9340</v>
      </c>
      <c r="G244" s="20">
        <v>-9.2300000000000049E-2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98">
        <v>975</v>
      </c>
      <c r="C245" s="98">
        <v>1025</v>
      </c>
      <c r="D245" s="119">
        <v>2225</v>
      </c>
      <c r="E245" s="119">
        <v>2500</v>
      </c>
      <c r="F245" s="119">
        <v>-275</v>
      </c>
      <c r="G245" s="20">
        <v>-0.10999999999999999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98">
        <v>5525</v>
      </c>
      <c r="C246" s="98">
        <v>5325</v>
      </c>
      <c r="D246" s="119">
        <v>11500</v>
      </c>
      <c r="E246" s="119">
        <v>12275</v>
      </c>
      <c r="F246" s="119">
        <v>-775</v>
      </c>
      <c r="G246" s="20">
        <v>-6.3100000000000045E-2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98">
        <v>38352</v>
      </c>
      <c r="C247" s="98">
        <v>42021.36</v>
      </c>
      <c r="D247" s="119">
        <v>87092</v>
      </c>
      <c r="E247" s="119">
        <v>91374.6</v>
      </c>
      <c r="F247" s="119">
        <v>-4282.6000000000058</v>
      </c>
      <c r="G247" s="20">
        <v>-4.6900000000000053E-2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98">
        <v>321988.5</v>
      </c>
      <c r="C248" s="98">
        <v>308413.64</v>
      </c>
      <c r="D248" s="119">
        <v>678167.5</v>
      </c>
      <c r="E248" s="119">
        <v>631865.9</v>
      </c>
      <c r="F248" s="119">
        <v>46301.599999999977</v>
      </c>
      <c r="G248" s="20">
        <v>7.3299999999999921E-2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6" t="s">
        <v>289</v>
      </c>
      <c r="B249" s="98">
        <v>288</v>
      </c>
      <c r="C249" s="98">
        <v>408</v>
      </c>
      <c r="D249" s="119">
        <v>840</v>
      </c>
      <c r="E249" s="119">
        <v>960</v>
      </c>
      <c r="F249" s="119">
        <v>-120</v>
      </c>
      <c r="G249" s="20">
        <v>-0.125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1">
        <v>0</v>
      </c>
      <c r="C250" s="101">
        <v>0</v>
      </c>
      <c r="D250" s="122">
        <v>0</v>
      </c>
      <c r="E250" s="122">
        <v>0</v>
      </c>
      <c r="F250" s="122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1">
        <v>486241.7</v>
      </c>
      <c r="C251" s="101">
        <v>468802.93</v>
      </c>
      <c r="D251" s="122">
        <v>750591.94</v>
      </c>
      <c r="E251" s="122">
        <v>893345.91999999993</v>
      </c>
      <c r="F251" s="122">
        <v>-142753.97999999998</v>
      </c>
      <c r="G251" s="32">
        <v>-0.15980000000000005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1">
        <v>2856</v>
      </c>
      <c r="C252" s="101">
        <v>3048</v>
      </c>
      <c r="D252" s="122">
        <v>5760</v>
      </c>
      <c r="E252" s="122">
        <v>6432</v>
      </c>
      <c r="F252" s="122">
        <v>-672</v>
      </c>
      <c r="G252" s="32">
        <v>-0.10450000000000004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7" t="s">
        <v>326</v>
      </c>
      <c r="B253" s="99">
        <v>480</v>
      </c>
      <c r="C253" s="99">
        <v>264</v>
      </c>
      <c r="D253" s="24">
        <v>1008</v>
      </c>
      <c r="E253" s="121">
        <v>720</v>
      </c>
      <c r="F253" s="121">
        <v>288</v>
      </c>
      <c r="G253" s="21">
        <v>0.39999999999999991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8385911.2600000007</v>
      </c>
      <c r="C254" s="42">
        <v>12938936.09</v>
      </c>
      <c r="D254" s="19">
        <v>20690464.050000001</v>
      </c>
      <c r="E254" s="19">
        <v>23092126.140000001</v>
      </c>
      <c r="F254" s="19">
        <v>-2401662.0900000008</v>
      </c>
      <c r="G254" s="20">
        <v>-0.10399999999999998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8"/>
      <c r="C255" s="98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94" t="s">
        <v>80</v>
      </c>
      <c r="B256" s="98"/>
      <c r="C256" s="98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32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8">
        <v>947559.85</v>
      </c>
      <c r="C258" s="108">
        <v>892761.7</v>
      </c>
      <c r="D258" s="121">
        <v>1710253.63</v>
      </c>
      <c r="E258" s="121">
        <v>1709945.37</v>
      </c>
      <c r="F258" s="121">
        <v>308.25999999977648</v>
      </c>
      <c r="G258" s="21">
        <v>1.9999999999997797E-4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947559.85</v>
      </c>
      <c r="C259" s="42">
        <v>892761.7</v>
      </c>
      <c r="D259" s="19">
        <v>1710253.63</v>
      </c>
      <c r="E259" s="19">
        <v>1709945.37</v>
      </c>
      <c r="F259" s="19">
        <v>308.25999999977648</v>
      </c>
      <c r="G259" s="20">
        <v>1.9999999999997797E-4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8"/>
      <c r="C260" s="98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94" t="s">
        <v>82</v>
      </c>
      <c r="B261" s="98"/>
      <c r="C261" s="98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7239959.6500000004</v>
      </c>
      <c r="C262" s="42">
        <v>983239.92</v>
      </c>
      <c r="D262" s="19">
        <v>25874602.339999996</v>
      </c>
      <c r="E262" s="19">
        <v>19754196.740000002</v>
      </c>
      <c r="F262" s="19">
        <v>6120405.599999994</v>
      </c>
      <c r="G262" s="20">
        <v>0.30980000000000008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8">
        <v>313672.21000000002</v>
      </c>
      <c r="C263" s="98">
        <v>265116.49</v>
      </c>
      <c r="D263" s="119">
        <v>732892.65</v>
      </c>
      <c r="E263" s="119">
        <v>595003.75</v>
      </c>
      <c r="F263" s="119">
        <v>137888.90000000002</v>
      </c>
      <c r="G263" s="20">
        <v>0.23170000000000002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8">
        <v>313672.69</v>
      </c>
      <c r="C264" s="98">
        <v>265116.88</v>
      </c>
      <c r="D264" s="119">
        <v>732893.62</v>
      </c>
      <c r="E264" s="119">
        <v>595004.41</v>
      </c>
      <c r="F264" s="119">
        <v>137889.20999999996</v>
      </c>
      <c r="G264" s="20">
        <v>0.23170000000000002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8">
        <v>627345.36</v>
      </c>
      <c r="C265" s="98">
        <v>530234.05000000005</v>
      </c>
      <c r="D265" s="119">
        <v>1465787.0699999998</v>
      </c>
      <c r="E265" s="119">
        <v>1190009.1299999999</v>
      </c>
      <c r="F265" s="119">
        <v>275777.93999999994</v>
      </c>
      <c r="G265" s="20">
        <v>0.23170000000000002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8">
        <v>0</v>
      </c>
      <c r="C266" s="98">
        <v>0</v>
      </c>
      <c r="D266" s="119">
        <v>0</v>
      </c>
      <c r="E266" s="119">
        <v>0</v>
      </c>
      <c r="F266" s="119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8">
        <v>0</v>
      </c>
      <c r="C267" s="98">
        <v>0</v>
      </c>
      <c r="D267" s="119">
        <v>0</v>
      </c>
      <c r="E267" s="119">
        <v>0</v>
      </c>
      <c r="F267" s="119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8">
        <v>0</v>
      </c>
      <c r="C268" s="98">
        <v>0</v>
      </c>
      <c r="D268" s="119">
        <v>0</v>
      </c>
      <c r="E268" s="119">
        <v>0</v>
      </c>
      <c r="F268" s="119">
        <v>0</v>
      </c>
      <c r="G268" s="20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9">
        <v>46670.42</v>
      </c>
      <c r="C269" s="99">
        <v>23423.46</v>
      </c>
      <c r="D269" s="121">
        <v>80638.759999999995</v>
      </c>
      <c r="E269" s="121">
        <v>54016.1</v>
      </c>
      <c r="F269" s="121">
        <v>26622.659999999996</v>
      </c>
      <c r="G269" s="21">
        <v>0.49289999999999989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8541320.3300000001</v>
      </c>
      <c r="C270" s="42">
        <v>2067130.8</v>
      </c>
      <c r="D270" s="19">
        <v>28886814.439999998</v>
      </c>
      <c r="E270" s="19">
        <v>22188230.130000003</v>
      </c>
      <c r="F270" s="19">
        <v>6698584.3099999949</v>
      </c>
      <c r="G270" s="20">
        <v>0.30190000000000006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8"/>
      <c r="C271" s="98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94" t="s">
        <v>88</v>
      </c>
      <c r="B272" s="98"/>
      <c r="C272" s="98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5562469.7400000002</v>
      </c>
      <c r="C273" s="42">
        <v>6153918.2899999991</v>
      </c>
      <c r="D273" s="19">
        <v>10736278.190000001</v>
      </c>
      <c r="E273" s="19">
        <v>11526580.43</v>
      </c>
      <c r="F273" s="19">
        <v>-790302.23999999836</v>
      </c>
      <c r="G273" s="20">
        <v>-6.8599999999999994E-2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8">
        <v>30750</v>
      </c>
      <c r="C274" s="98">
        <v>30975</v>
      </c>
      <c r="D274" s="119">
        <v>55275</v>
      </c>
      <c r="E274" s="119">
        <v>58575</v>
      </c>
      <c r="F274" s="119">
        <v>-3300</v>
      </c>
      <c r="G274" s="20">
        <v>-5.6300000000000017E-2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8">
        <v>216050</v>
      </c>
      <c r="C275" s="98">
        <v>203225</v>
      </c>
      <c r="D275" s="119">
        <v>421735</v>
      </c>
      <c r="E275" s="119">
        <v>406825</v>
      </c>
      <c r="F275" s="119">
        <v>14910</v>
      </c>
      <c r="G275" s="20">
        <v>3.6599999999999966E-2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9">
        <v>543347.31000000006</v>
      </c>
      <c r="C276" s="99">
        <v>497135.69</v>
      </c>
      <c r="D276" s="121">
        <v>1029351.25</v>
      </c>
      <c r="E276" s="121">
        <v>958395.25</v>
      </c>
      <c r="F276" s="121">
        <v>70956</v>
      </c>
      <c r="G276" s="21">
        <v>7.4000000000000066E-2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6352617.0500000007</v>
      </c>
      <c r="C277" s="42">
        <v>6885253.9799999995</v>
      </c>
      <c r="D277" s="19">
        <v>12242639.440000001</v>
      </c>
      <c r="E277" s="19">
        <v>12950375.68</v>
      </c>
      <c r="F277" s="19">
        <v>-707736.23999999836</v>
      </c>
      <c r="G277" s="20">
        <v>-5.4599999999999982E-2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94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99">
        <v>0</v>
      </c>
      <c r="C280" s="99">
        <v>0</v>
      </c>
      <c r="D280" s="121">
        <v>0</v>
      </c>
      <c r="E280" s="121">
        <v>0</v>
      </c>
      <c r="F280" s="121">
        <v>0</v>
      </c>
      <c r="G280" s="21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8">
        <v>0</v>
      </c>
      <c r="C281" s="98">
        <v>0</v>
      </c>
      <c r="D281" s="11">
        <v>0</v>
      </c>
      <c r="E281" s="11">
        <v>0</v>
      </c>
      <c r="F281" s="11">
        <v>0</v>
      </c>
      <c r="G281" s="20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8"/>
      <c r="C282" s="98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8"/>
      <c r="C283" s="98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8"/>
      <c r="C284" s="98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8"/>
      <c r="C285" s="98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8"/>
      <c r="C286" s="98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5" t="s">
        <v>341</v>
      </c>
      <c r="B287" s="98"/>
      <c r="C287" s="98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5" t="s">
        <v>330</v>
      </c>
      <c r="B288" s="98"/>
      <c r="C288" s="98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3"/>
      <c r="C289" s="103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3" t="s">
        <v>346</v>
      </c>
      <c r="C290" s="103" t="s">
        <v>305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4">
        <v>2013</v>
      </c>
      <c r="C291" s="104">
        <v>2012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8"/>
      <c r="C292" s="98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94" t="s">
        <v>91</v>
      </c>
      <c r="B293" s="98"/>
      <c r="C293" s="98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8">
        <v>2851608.7</v>
      </c>
      <c r="C294" s="108">
        <v>2905642.0599999996</v>
      </c>
      <c r="D294" s="23">
        <v>5488866.4199999999</v>
      </c>
      <c r="E294" s="23">
        <v>5699061.6399999997</v>
      </c>
      <c r="F294" s="23">
        <v>-210195.21999999974</v>
      </c>
      <c r="G294" s="21">
        <v>-3.6900000000000044E-2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2851608.7</v>
      </c>
      <c r="C295" s="42">
        <v>2905642.0599999996</v>
      </c>
      <c r="D295" s="19">
        <v>5488866.4199999999</v>
      </c>
      <c r="E295" s="19">
        <v>5699061.6399999997</v>
      </c>
      <c r="F295" s="30">
        <v>-210195.21999999974</v>
      </c>
      <c r="G295" s="20">
        <v>-3.6900000000000044E-2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94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8">
        <v>95373</v>
      </c>
      <c r="C298" s="108">
        <v>88355</v>
      </c>
      <c r="D298" s="23">
        <v>205488</v>
      </c>
      <c r="E298" s="23">
        <v>201915</v>
      </c>
      <c r="F298" s="23">
        <v>3573</v>
      </c>
      <c r="G298" s="21">
        <v>1.7700000000000049E-2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95373</v>
      </c>
      <c r="C299" s="42">
        <v>88355</v>
      </c>
      <c r="D299" s="19">
        <v>205488</v>
      </c>
      <c r="E299" s="19">
        <v>201915</v>
      </c>
      <c r="F299" s="30">
        <v>3573</v>
      </c>
      <c r="G299" s="20">
        <v>1.7700000000000049E-2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8"/>
      <c r="C300" s="98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94" t="s">
        <v>93</v>
      </c>
      <c r="B301" s="98"/>
      <c r="C301" s="98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8">
        <v>0</v>
      </c>
      <c r="C302" s="108">
        <v>1504680.97</v>
      </c>
      <c r="D302" s="23">
        <v>4084.45</v>
      </c>
      <c r="E302" s="23">
        <v>1504680.97</v>
      </c>
      <c r="F302" s="23">
        <v>-1500596.52</v>
      </c>
      <c r="G302" s="21">
        <v>-0.99729999999999996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0</v>
      </c>
      <c r="C303" s="42">
        <v>1504680.97</v>
      </c>
      <c r="D303" s="19">
        <v>4084.45</v>
      </c>
      <c r="E303" s="19">
        <v>1504680.97</v>
      </c>
      <c r="F303" s="30">
        <v>-1500596.52</v>
      </c>
      <c r="G303" s="20">
        <v>-0.99729999999999996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8"/>
      <c r="C304" s="98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94" t="s">
        <v>95</v>
      </c>
      <c r="B305" s="98"/>
      <c r="C305" s="98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8">
        <v>1132391.4900000002</v>
      </c>
      <c r="C306" s="108">
        <v>269274.68</v>
      </c>
      <c r="D306" s="23">
        <v>3172333.4800000004</v>
      </c>
      <c r="E306" s="23">
        <v>2368834.3199999998</v>
      </c>
      <c r="F306" s="23">
        <v>803499.16000000061</v>
      </c>
      <c r="G306" s="21">
        <v>0.33919999999999995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1132391.4900000002</v>
      </c>
      <c r="C307" s="42">
        <v>269274.68</v>
      </c>
      <c r="D307" s="19">
        <v>3172333.4800000004</v>
      </c>
      <c r="E307" s="19">
        <v>2368834.3199999998</v>
      </c>
      <c r="F307" s="30">
        <v>803499.16000000061</v>
      </c>
      <c r="G307" s="20">
        <v>0.33919999999999995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8"/>
      <c r="C308" s="98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94" t="s">
        <v>97</v>
      </c>
      <c r="B309" s="98"/>
      <c r="C309" s="98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9">
        <v>0</v>
      </c>
      <c r="C310" s="109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9">
        <v>608904.68999999994</v>
      </c>
      <c r="C311" s="99">
        <v>670704.18000000005</v>
      </c>
      <c r="D311" s="121">
        <v>1322649.58</v>
      </c>
      <c r="E311" s="121">
        <v>1388684.9300000002</v>
      </c>
      <c r="F311" s="122">
        <v>-66035.350000000093</v>
      </c>
      <c r="G311" s="21">
        <v>-4.7599999999999976E-2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608904.68999999994</v>
      </c>
      <c r="C312" s="42">
        <v>670704.18000000005</v>
      </c>
      <c r="D312" s="19">
        <v>1322649.58</v>
      </c>
      <c r="E312" s="19">
        <v>1388684.9300000002</v>
      </c>
      <c r="F312" s="30">
        <v>-66035.350000000093</v>
      </c>
      <c r="G312" s="20">
        <v>-4.7599999999999976E-2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94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8">
        <v>0</v>
      </c>
      <c r="C315" s="108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8"/>
      <c r="C317" s="98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94" t="s">
        <v>101</v>
      </c>
      <c r="B318" s="98"/>
      <c r="C318" s="98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9">
        <v>28.97</v>
      </c>
      <c r="C319" s="109">
        <v>0.5</v>
      </c>
      <c r="D319" s="31">
        <v>28.97</v>
      </c>
      <c r="E319" s="31">
        <v>2</v>
      </c>
      <c r="F319" s="31">
        <v>26.97</v>
      </c>
      <c r="G319" s="32">
        <v>13.484999999999999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2">
        <v>65833.14</v>
      </c>
      <c r="C320" s="102">
        <v>65681.56</v>
      </c>
      <c r="D320" s="119">
        <v>130169.79000000001</v>
      </c>
      <c r="E320" s="119">
        <v>125708.38</v>
      </c>
      <c r="F320" s="119">
        <v>4461.4100000000035</v>
      </c>
      <c r="G320" s="20">
        <v>3.5500000000000087E-2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0">
        <v>263216.40999999997</v>
      </c>
      <c r="C321" s="110">
        <v>262724.40999999997</v>
      </c>
      <c r="D321" s="121">
        <v>519599.61</v>
      </c>
      <c r="E321" s="121">
        <v>502825.67999999993</v>
      </c>
      <c r="F321" s="121">
        <v>16773.930000000051</v>
      </c>
      <c r="G321" s="21">
        <v>3.3400000000000096E-2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329078.51999999996</v>
      </c>
      <c r="C322" s="42">
        <v>328406.46999999997</v>
      </c>
      <c r="D322" s="19">
        <v>649798.37</v>
      </c>
      <c r="E322" s="19">
        <v>628536.05999999994</v>
      </c>
      <c r="F322" s="30">
        <v>21262.310000000056</v>
      </c>
      <c r="G322" s="20">
        <v>3.3800000000000052E-2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8"/>
      <c r="C323" s="98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94" t="s">
        <v>102</v>
      </c>
      <c r="B324" s="98"/>
      <c r="C324" s="98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8">
        <v>11877355.57</v>
      </c>
      <c r="C325" s="108">
        <v>12636226.600000001</v>
      </c>
      <c r="D325" s="23">
        <v>26865153.25</v>
      </c>
      <c r="E325" s="23">
        <v>25728837.480000004</v>
      </c>
      <c r="F325" s="23">
        <v>1136315.7699999958</v>
      </c>
      <c r="G325" s="21">
        <v>4.4200000000000017E-2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11877355.57</v>
      </c>
      <c r="C326" s="42">
        <v>12636226.600000001</v>
      </c>
      <c r="D326" s="19">
        <v>26865153.25</v>
      </c>
      <c r="E326" s="19">
        <v>25728837.480000004</v>
      </c>
      <c r="F326" s="30">
        <v>1136315.7699999958</v>
      </c>
      <c r="G326" s="20">
        <v>4.4200000000000017E-2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94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9">
        <v>0</v>
      </c>
      <c r="C329" s="109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2">
        <v>0</v>
      </c>
      <c r="C330" s="102">
        <v>0</v>
      </c>
      <c r="D330" s="119">
        <v>0</v>
      </c>
      <c r="E330" s="119">
        <v>0</v>
      </c>
      <c r="F330" s="119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0">
        <v>0</v>
      </c>
      <c r="C331" s="110">
        <v>0</v>
      </c>
      <c r="D331" s="121">
        <v>0</v>
      </c>
      <c r="E331" s="121">
        <v>0</v>
      </c>
      <c r="F331" s="121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94" t="s">
        <v>104</v>
      </c>
      <c r="B334" s="98"/>
      <c r="C334" s="98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8">
        <v>0</v>
      </c>
      <c r="C335" s="108">
        <v>100</v>
      </c>
      <c r="D335" s="23">
        <v>1000</v>
      </c>
      <c r="E335" s="23">
        <v>1250</v>
      </c>
      <c r="F335" s="23">
        <v>-250</v>
      </c>
      <c r="G335" s="21">
        <v>-0.19999999999999996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0</v>
      </c>
      <c r="C336" s="42">
        <v>100</v>
      </c>
      <c r="D336" s="19">
        <v>1000</v>
      </c>
      <c r="E336" s="19">
        <v>1250</v>
      </c>
      <c r="F336" s="30">
        <v>-250</v>
      </c>
      <c r="G336" s="20">
        <v>-0.19999999999999996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8"/>
      <c r="C337" s="98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94" t="s">
        <v>106</v>
      </c>
      <c r="B338" s="98"/>
      <c r="C338" s="98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8">
        <v>52176.33</v>
      </c>
      <c r="C339" s="108">
        <v>61823.42</v>
      </c>
      <c r="D339" s="23">
        <v>106968.70999999999</v>
      </c>
      <c r="E339" s="23">
        <v>139487.52000000002</v>
      </c>
      <c r="F339" s="23">
        <v>-32518.810000000027</v>
      </c>
      <c r="G339" s="21">
        <v>-0.23309999999999997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52176.33</v>
      </c>
      <c r="C340" s="42">
        <v>61823.42</v>
      </c>
      <c r="D340" s="19">
        <v>106968.70999999999</v>
      </c>
      <c r="E340" s="19">
        <v>139487.52000000002</v>
      </c>
      <c r="F340" s="30">
        <v>-32518.810000000027</v>
      </c>
      <c r="G340" s="20">
        <v>-0.23309999999999997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94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8">
        <v>0</v>
      </c>
      <c r="C343" s="108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8"/>
      <c r="C345" s="98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94" t="s">
        <v>233</v>
      </c>
      <c r="B346" s="98"/>
      <c r="C346" s="98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8">
        <v>48.01</v>
      </c>
      <c r="C347" s="108">
        <v>22.439999999999998</v>
      </c>
      <c r="D347" s="23">
        <v>68.53</v>
      </c>
      <c r="E347" s="23">
        <v>98.13</v>
      </c>
      <c r="F347" s="23">
        <v>-29.599999999999994</v>
      </c>
      <c r="G347" s="21">
        <v>-0.30159999999999998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48.01</v>
      </c>
      <c r="C348" s="42">
        <v>22.439999999999998</v>
      </c>
      <c r="D348" s="19">
        <v>68.53</v>
      </c>
      <c r="E348" s="19">
        <v>98.13</v>
      </c>
      <c r="F348" s="30">
        <v>-29.599999999999994</v>
      </c>
      <c r="G348" s="20">
        <v>-0.30159999999999998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8"/>
      <c r="C349" s="98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94" t="s">
        <v>110</v>
      </c>
      <c r="B350" s="98"/>
      <c r="C350" s="98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9">
        <v>226239.82</v>
      </c>
      <c r="C351" s="109">
        <v>246199.32</v>
      </c>
      <c r="D351" s="31">
        <v>452479.64</v>
      </c>
      <c r="E351" s="31">
        <v>492398.64</v>
      </c>
      <c r="F351" s="31">
        <v>-39919</v>
      </c>
      <c r="G351" s="32">
        <v>-8.109999999999995E-2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2">
        <v>0</v>
      </c>
      <c r="C352" s="102">
        <v>0</v>
      </c>
      <c r="D352" s="119">
        <v>0</v>
      </c>
      <c r="E352" s="119">
        <v>0</v>
      </c>
      <c r="F352" s="119">
        <v>0</v>
      </c>
      <c r="G352" s="20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2">
        <v>0</v>
      </c>
      <c r="C353" s="102">
        <v>0</v>
      </c>
      <c r="D353" s="119">
        <v>0</v>
      </c>
      <c r="E353" s="119">
        <v>0</v>
      </c>
      <c r="F353" s="119">
        <v>0</v>
      </c>
      <c r="G353" s="20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0">
        <v>0</v>
      </c>
      <c r="C354" s="110">
        <v>0</v>
      </c>
      <c r="D354" s="121">
        <v>0</v>
      </c>
      <c r="E354" s="121">
        <v>0</v>
      </c>
      <c r="F354" s="121">
        <v>0</v>
      </c>
      <c r="G354" s="21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226239.82</v>
      </c>
      <c r="C355" s="42">
        <v>246199.32</v>
      </c>
      <c r="D355" s="19">
        <v>452479.64</v>
      </c>
      <c r="E355" s="19">
        <v>492398.64</v>
      </c>
      <c r="F355" s="30">
        <v>-39919</v>
      </c>
      <c r="G355" s="20">
        <v>-8.109999999999995E-2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94" t="s">
        <v>212</v>
      </c>
      <c r="B357" s="98"/>
      <c r="C357" s="98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1">
        <v>0</v>
      </c>
      <c r="C358" s="111">
        <v>0</v>
      </c>
      <c r="D358" s="47">
        <v>0</v>
      </c>
      <c r="E358" s="47">
        <v>0</v>
      </c>
      <c r="F358" s="47">
        <v>0</v>
      </c>
      <c r="G358" s="48"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0</v>
      </c>
      <c r="C359" s="42">
        <v>0</v>
      </c>
      <c r="D359" s="19">
        <v>0</v>
      </c>
      <c r="E359" s="19">
        <v>0</v>
      </c>
      <c r="F359" s="31">
        <v>0</v>
      </c>
      <c r="G359" s="20">
        <v>0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8"/>
      <c r="C360" s="98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94" t="s">
        <v>291</v>
      </c>
      <c r="B361" s="98"/>
      <c r="C361" s="98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09">
        <v>399265.82</v>
      </c>
      <c r="C362" s="109">
        <v>382494.17</v>
      </c>
      <c r="D362" s="31">
        <v>827013.69</v>
      </c>
      <c r="E362" s="31">
        <v>746896.74</v>
      </c>
      <c r="F362" s="31">
        <v>80116.949999999953</v>
      </c>
      <c r="G362" s="20">
        <v>0.10729999999999995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0">
        <v>8148.28</v>
      </c>
      <c r="C363" s="110">
        <v>7806.01</v>
      </c>
      <c r="D363" s="121">
        <v>16877.829999999998</v>
      </c>
      <c r="E363" s="121">
        <v>15242.8</v>
      </c>
      <c r="F363" s="121">
        <v>1635.0299999999988</v>
      </c>
      <c r="G363" s="21">
        <v>0.10729999999999995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407414.10000000003</v>
      </c>
      <c r="C364" s="42">
        <v>390300.18</v>
      </c>
      <c r="D364" s="19">
        <v>843891.5199999999</v>
      </c>
      <c r="E364" s="19">
        <v>762139.54</v>
      </c>
      <c r="F364" s="19">
        <v>81751.979999999952</v>
      </c>
      <c r="G364" s="20">
        <v>0.10729999999999995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8"/>
      <c r="C365" s="98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8"/>
      <c r="C366" s="98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8"/>
      <c r="C367" s="98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8"/>
      <c r="C368" s="98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5" t="s">
        <v>341</v>
      </c>
      <c r="B369" s="98"/>
      <c r="C369" s="98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5" t="s">
        <v>330</v>
      </c>
      <c r="B370" s="98"/>
      <c r="C370" s="98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2"/>
      <c r="C371" s="112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3" t="s">
        <v>346</v>
      </c>
      <c r="C372" s="103" t="s">
        <v>305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3">
        <v>2013</v>
      </c>
      <c r="C373" s="113">
        <v>2012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8"/>
      <c r="C374" s="98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5850.2</v>
      </c>
      <c r="C375" s="42">
        <v>6537.8</v>
      </c>
      <c r="D375" s="19">
        <v>12000</v>
      </c>
      <c r="E375" s="19">
        <v>12605.150000000001</v>
      </c>
      <c r="F375" s="19">
        <v>-605.15000000000146</v>
      </c>
      <c r="G375" s="20">
        <v>-4.8000000000000043E-2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8">
        <v>89477.65</v>
      </c>
      <c r="C376" s="98">
        <v>87402.82</v>
      </c>
      <c r="D376" s="119">
        <v>183213.46</v>
      </c>
      <c r="E376" s="119">
        <v>180312.19</v>
      </c>
      <c r="F376" s="119">
        <v>2901.2699999999895</v>
      </c>
      <c r="G376" s="20">
        <v>1.6100000000000003E-2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8">
        <v>342.41</v>
      </c>
      <c r="C377" s="98">
        <v>529.62</v>
      </c>
      <c r="D377" s="119">
        <v>778.91000000000008</v>
      </c>
      <c r="E377" s="119">
        <v>1130.05</v>
      </c>
      <c r="F377" s="119">
        <v>-351.13999999999987</v>
      </c>
      <c r="G377" s="20">
        <v>-0.31069999999999998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342</v>
      </c>
      <c r="B378" s="98">
        <v>542.23</v>
      </c>
      <c r="C378" s="98">
        <v>0</v>
      </c>
      <c r="D378" s="119">
        <v>542.23</v>
      </c>
      <c r="E378" s="119">
        <v>0</v>
      </c>
      <c r="F378" s="119">
        <v>542.23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8">
        <v>45942.42</v>
      </c>
      <c r="C379" s="98">
        <v>80604.58</v>
      </c>
      <c r="D379" s="119">
        <v>100674.66</v>
      </c>
      <c r="E379" s="119">
        <v>127432.78</v>
      </c>
      <c r="F379" s="119">
        <v>-26758.119999999995</v>
      </c>
      <c r="G379" s="20">
        <v>-0.20999999999999996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8">
        <v>60745.56</v>
      </c>
      <c r="C380" s="98">
        <v>57367.74</v>
      </c>
      <c r="D380" s="119">
        <v>124282.5</v>
      </c>
      <c r="E380" s="119">
        <v>116641.18</v>
      </c>
      <c r="F380" s="119">
        <v>7641.320000000007</v>
      </c>
      <c r="G380" s="20">
        <v>6.5499999999999892E-2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8">
        <v>14234.52</v>
      </c>
      <c r="C381" s="98">
        <v>12038.51</v>
      </c>
      <c r="D381" s="119">
        <v>29751.410000000003</v>
      </c>
      <c r="E381" s="119">
        <v>24116.71</v>
      </c>
      <c r="F381" s="119">
        <v>5634.7000000000044</v>
      </c>
      <c r="G381" s="20">
        <v>0.23360000000000003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98">
        <v>29936.38</v>
      </c>
      <c r="C382" s="98">
        <v>29832.35</v>
      </c>
      <c r="D382" s="119">
        <v>59454.37</v>
      </c>
      <c r="E382" s="119">
        <v>60065.209999999992</v>
      </c>
      <c r="F382" s="119">
        <v>-610.83999999998923</v>
      </c>
      <c r="G382" s="20">
        <v>-1.0199999999999987E-2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98">
        <v>146495</v>
      </c>
      <c r="C383" s="98">
        <v>148666.08000000002</v>
      </c>
      <c r="D383" s="119">
        <v>305173.61</v>
      </c>
      <c r="E383" s="119">
        <v>293483.92000000004</v>
      </c>
      <c r="F383" s="119">
        <v>11689.689999999944</v>
      </c>
      <c r="G383" s="20">
        <v>3.9800000000000058E-2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8">
        <v>96403.83</v>
      </c>
      <c r="C384" s="98">
        <v>90688.05</v>
      </c>
      <c r="D384" s="119">
        <v>198261.15000000002</v>
      </c>
      <c r="E384" s="119">
        <v>189081.65</v>
      </c>
      <c r="F384" s="119">
        <v>9179.5000000000291</v>
      </c>
      <c r="G384" s="20">
        <v>4.8499999999999988E-2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8">
        <v>584000.4</v>
      </c>
      <c r="C385" s="98">
        <v>563317.33000000007</v>
      </c>
      <c r="D385" s="119">
        <v>1183587.22</v>
      </c>
      <c r="E385" s="119">
        <v>1131409.07</v>
      </c>
      <c r="F385" s="119">
        <v>52178.149999999907</v>
      </c>
      <c r="G385" s="20">
        <v>4.610000000000003E-2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8">
        <v>18791.41</v>
      </c>
      <c r="C386" s="98">
        <v>17122.66</v>
      </c>
      <c r="D386" s="119">
        <v>38044.5</v>
      </c>
      <c r="E386" s="119">
        <v>34426.07</v>
      </c>
      <c r="F386" s="119">
        <v>3618.4300000000003</v>
      </c>
      <c r="G386" s="20">
        <v>0.10509999999999997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8">
        <v>187306.79</v>
      </c>
      <c r="C387" s="98">
        <v>171387.22999999998</v>
      </c>
      <c r="D387" s="119">
        <v>379330.45</v>
      </c>
      <c r="E387" s="119">
        <v>348104.74</v>
      </c>
      <c r="F387" s="119">
        <v>31225.710000000021</v>
      </c>
      <c r="G387" s="20">
        <v>8.9699999999999891E-2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8">
        <v>34530.009999999995</v>
      </c>
      <c r="C388" s="98">
        <v>35007.300000000003</v>
      </c>
      <c r="D388" s="119">
        <v>69498.509999999995</v>
      </c>
      <c r="E388" s="119">
        <v>73675.61</v>
      </c>
      <c r="F388" s="119">
        <v>-4177.1000000000058</v>
      </c>
      <c r="G388" s="20">
        <v>-5.6699999999999973E-2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8">
        <v>45037.03</v>
      </c>
      <c r="C389" s="98">
        <v>52886.770000000004</v>
      </c>
      <c r="D389" s="119">
        <v>92438.88</v>
      </c>
      <c r="E389" s="119">
        <v>128898.48</v>
      </c>
      <c r="F389" s="119">
        <v>-36459.599999999991</v>
      </c>
      <c r="G389" s="20">
        <v>-0.28290000000000004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8">
        <v>9995.85</v>
      </c>
      <c r="C390" s="98">
        <v>12101.72</v>
      </c>
      <c r="D390" s="119">
        <v>17914.93</v>
      </c>
      <c r="E390" s="119">
        <v>21142.12</v>
      </c>
      <c r="F390" s="119">
        <v>-3227.1899999999987</v>
      </c>
      <c r="G390" s="20">
        <v>-0.15259999999999996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8">
        <v>296990.12</v>
      </c>
      <c r="C391" s="98">
        <v>314460.70999999996</v>
      </c>
      <c r="D391" s="119">
        <v>542706.44999999995</v>
      </c>
      <c r="E391" s="119">
        <v>625176.30999999994</v>
      </c>
      <c r="F391" s="119">
        <v>-82469.859999999986</v>
      </c>
      <c r="G391" s="20">
        <v>-0.13190000000000002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8">
        <v>362987.93</v>
      </c>
      <c r="C392" s="98">
        <v>384340.87</v>
      </c>
      <c r="D392" s="119">
        <v>663307.88</v>
      </c>
      <c r="E392" s="119">
        <v>764104.39</v>
      </c>
      <c r="F392" s="119">
        <v>-100796.51000000001</v>
      </c>
      <c r="G392" s="20">
        <v>-0.13190000000000002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8">
        <v>438898.43000000005</v>
      </c>
      <c r="C393" s="98">
        <v>406547.37</v>
      </c>
      <c r="D393" s="119">
        <v>874725.95000000007</v>
      </c>
      <c r="E393" s="119">
        <v>825220.96</v>
      </c>
      <c r="F393" s="119">
        <v>49504.990000000107</v>
      </c>
      <c r="G393" s="20">
        <v>6.0000000000000053E-2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8">
        <v>670.17</v>
      </c>
      <c r="C394" s="98">
        <v>1010.0899999999999</v>
      </c>
      <c r="D394" s="119">
        <v>2100.75</v>
      </c>
      <c r="E394" s="119">
        <v>1527.83</v>
      </c>
      <c r="F394" s="119">
        <v>572.92000000000007</v>
      </c>
      <c r="G394" s="20">
        <v>0.375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8">
        <v>26224.239999999998</v>
      </c>
      <c r="C395" s="98">
        <v>21225.54</v>
      </c>
      <c r="D395" s="119">
        <v>52453.039999999994</v>
      </c>
      <c r="E395" s="119">
        <v>43682.979999999996</v>
      </c>
      <c r="F395" s="119">
        <v>8770.0599999999977</v>
      </c>
      <c r="G395" s="20">
        <v>0.20080000000000009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8">
        <v>0</v>
      </c>
      <c r="C396" s="98">
        <v>2068.81</v>
      </c>
      <c r="D396" s="119">
        <v>0</v>
      </c>
      <c r="E396" s="119">
        <v>4746.5499999999993</v>
      </c>
      <c r="F396" s="119">
        <v>-4746.5499999999993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8">
        <v>286413.08</v>
      </c>
      <c r="C397" s="98">
        <v>266234.58</v>
      </c>
      <c r="D397" s="119">
        <v>573851.8600000001</v>
      </c>
      <c r="E397" s="119">
        <v>532021.29</v>
      </c>
      <c r="F397" s="119">
        <v>41830.570000000065</v>
      </c>
      <c r="G397" s="20">
        <v>7.8600000000000003E-2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8">
        <v>404370.44</v>
      </c>
      <c r="C398" s="98">
        <v>361343.70999999996</v>
      </c>
      <c r="D398" s="119">
        <v>792464.3</v>
      </c>
      <c r="E398" s="119">
        <v>710159.1</v>
      </c>
      <c r="F398" s="119">
        <v>82305.20000000007</v>
      </c>
      <c r="G398" s="20">
        <v>0.11589999999999989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8">
        <v>2131.09</v>
      </c>
      <c r="C399" s="98">
        <v>2756.74</v>
      </c>
      <c r="D399" s="119">
        <v>4590.04</v>
      </c>
      <c r="E399" s="119">
        <v>5130.33</v>
      </c>
      <c r="F399" s="119">
        <v>-540.29</v>
      </c>
      <c r="G399" s="20">
        <v>-0.10529999999999995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8">
        <v>84352.17</v>
      </c>
      <c r="C400" s="98">
        <v>71112.639999999999</v>
      </c>
      <c r="D400" s="119">
        <v>161229.52000000002</v>
      </c>
      <c r="E400" s="119">
        <v>133726.14000000001</v>
      </c>
      <c r="F400" s="119">
        <v>27503.380000000005</v>
      </c>
      <c r="G400" s="20">
        <v>0.20569999999999999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8">
        <v>126682.32</v>
      </c>
      <c r="C401" s="98">
        <v>118566.52</v>
      </c>
      <c r="D401" s="119">
        <v>258141.57</v>
      </c>
      <c r="E401" s="119">
        <v>235477.6</v>
      </c>
      <c r="F401" s="119">
        <v>22663.97</v>
      </c>
      <c r="G401" s="20">
        <v>9.6200000000000063E-2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8">
        <v>12842.71</v>
      </c>
      <c r="C402" s="98">
        <v>8769.77</v>
      </c>
      <c r="D402" s="119">
        <v>24136.42</v>
      </c>
      <c r="E402" s="119">
        <v>17874.190000000002</v>
      </c>
      <c r="F402" s="119">
        <v>6262.2299999999959</v>
      </c>
      <c r="G402" s="20">
        <v>0.35040000000000004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98">
        <v>25041.85</v>
      </c>
      <c r="C403" s="98">
        <v>21501.99</v>
      </c>
      <c r="D403" s="119">
        <v>48038.459999999992</v>
      </c>
      <c r="E403" s="119">
        <v>43277.520000000004</v>
      </c>
      <c r="F403" s="119">
        <v>4760.9399999999878</v>
      </c>
      <c r="G403" s="20">
        <v>0.1100000000000001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98">
        <v>3320.31</v>
      </c>
      <c r="C404" s="98">
        <v>3485.21</v>
      </c>
      <c r="D404" s="119">
        <v>6946.17</v>
      </c>
      <c r="E404" s="119">
        <v>7463.18</v>
      </c>
      <c r="F404" s="119">
        <v>-517.01000000000022</v>
      </c>
      <c r="G404" s="20">
        <v>-6.9300000000000028E-2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8">
        <v>40751.230000000003</v>
      </c>
      <c r="C405" s="98">
        <v>30893.29</v>
      </c>
      <c r="D405" s="119">
        <v>70021.98000000001</v>
      </c>
      <c r="E405" s="119">
        <v>61472.9</v>
      </c>
      <c r="F405" s="119">
        <v>8549.080000000009</v>
      </c>
      <c r="G405" s="20">
        <v>0.1391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8">
        <v>106914.45</v>
      </c>
      <c r="C406" s="98">
        <v>94262.75</v>
      </c>
      <c r="D406" s="119">
        <v>208845.93</v>
      </c>
      <c r="E406" s="119">
        <v>197183.76</v>
      </c>
      <c r="F406" s="119">
        <v>11662.169999999984</v>
      </c>
      <c r="G406" s="20">
        <v>5.909999999999993E-2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8">
        <v>51322.84</v>
      </c>
      <c r="C407" s="98">
        <v>48011.12</v>
      </c>
      <c r="D407" s="119">
        <v>131691.08000000002</v>
      </c>
      <c r="E407" s="119">
        <v>97024.25</v>
      </c>
      <c r="F407" s="119">
        <v>34666.830000000016</v>
      </c>
      <c r="G407" s="20">
        <v>0.35729999999999995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8">
        <v>529.62</v>
      </c>
      <c r="C408" s="98">
        <v>911.8</v>
      </c>
      <c r="D408" s="119">
        <v>1583.04</v>
      </c>
      <c r="E408" s="119">
        <v>2577.29</v>
      </c>
      <c r="F408" s="119">
        <v>-994.25</v>
      </c>
      <c r="G408" s="20">
        <v>-0.38580000000000003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8">
        <v>84645.94</v>
      </c>
      <c r="C409" s="98">
        <v>82537.17</v>
      </c>
      <c r="D409" s="119">
        <v>170260.78</v>
      </c>
      <c r="E409" s="119">
        <v>168977.34</v>
      </c>
      <c r="F409" s="119">
        <v>1283.4400000000023</v>
      </c>
      <c r="G409" s="20">
        <v>7.6000000000000512E-3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8">
        <v>3747.25</v>
      </c>
      <c r="C410" s="98">
        <v>3570.63</v>
      </c>
      <c r="D410" s="119">
        <v>7000.85</v>
      </c>
      <c r="E410" s="119">
        <v>6059.74</v>
      </c>
      <c r="F410" s="119">
        <v>941.11000000000058</v>
      </c>
      <c r="G410" s="20">
        <v>0.15529999999999999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8">
        <v>23111.18</v>
      </c>
      <c r="C411" s="98">
        <v>20058.239999999998</v>
      </c>
      <c r="D411" s="119">
        <v>43621.289999999994</v>
      </c>
      <c r="E411" s="119">
        <v>39308.929999999993</v>
      </c>
      <c r="F411" s="119">
        <v>4312.3600000000006</v>
      </c>
      <c r="G411" s="20">
        <v>0.10969999999999991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8">
        <v>184163.63</v>
      </c>
      <c r="C412" s="98">
        <v>149678.18</v>
      </c>
      <c r="D412" s="119">
        <v>368621.4</v>
      </c>
      <c r="E412" s="119">
        <v>314439.52</v>
      </c>
      <c r="F412" s="119">
        <v>54181.880000000005</v>
      </c>
      <c r="G412" s="20">
        <v>0.1722999999999999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8">
        <v>13935.99</v>
      </c>
      <c r="C413" s="98">
        <v>9777.6</v>
      </c>
      <c r="D413" s="119">
        <v>26180.3</v>
      </c>
      <c r="E413" s="119">
        <v>19683.239999999998</v>
      </c>
      <c r="F413" s="119">
        <v>6497.0600000000013</v>
      </c>
      <c r="G413" s="20">
        <v>0.33010000000000006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8">
        <v>35565.870000000003</v>
      </c>
      <c r="C414" s="98">
        <v>36951.18</v>
      </c>
      <c r="D414" s="119">
        <v>73916.759999999995</v>
      </c>
      <c r="E414" s="119">
        <v>74714.81</v>
      </c>
      <c r="F414" s="119">
        <v>-798.05000000000291</v>
      </c>
      <c r="G414" s="20">
        <v>-1.0700000000000043E-2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8">
        <v>87949.23</v>
      </c>
      <c r="C415" s="98">
        <v>69638.539999999994</v>
      </c>
      <c r="D415" s="119">
        <v>166761.93</v>
      </c>
      <c r="E415" s="119">
        <v>141900.51999999999</v>
      </c>
      <c r="F415" s="119">
        <v>24861.410000000003</v>
      </c>
      <c r="G415" s="20">
        <v>0.17520000000000002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8">
        <v>28390.649999999998</v>
      </c>
      <c r="C416" s="98">
        <v>28241.03</v>
      </c>
      <c r="D416" s="119">
        <v>57828.959999999999</v>
      </c>
      <c r="E416" s="119">
        <v>57022.05</v>
      </c>
      <c r="F416" s="119">
        <v>806.90999999999622</v>
      </c>
      <c r="G416" s="20">
        <v>1.419999999999999E-2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8">
        <v>124962.11</v>
      </c>
      <c r="C417" s="98">
        <v>119411.88</v>
      </c>
      <c r="D417" s="119">
        <v>255017.59</v>
      </c>
      <c r="E417" s="119">
        <v>271252.28000000003</v>
      </c>
      <c r="F417" s="119">
        <v>-16234.690000000031</v>
      </c>
      <c r="G417" s="20">
        <v>-5.9899999999999953E-2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8">
        <v>77408.7</v>
      </c>
      <c r="C418" s="98">
        <v>83442.92</v>
      </c>
      <c r="D418" s="119">
        <v>160177.97</v>
      </c>
      <c r="E418" s="119">
        <v>175779.72</v>
      </c>
      <c r="F418" s="119">
        <v>-15601.75</v>
      </c>
      <c r="G418" s="20">
        <v>-8.879999999999999E-2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8">
        <v>15427.630000000001</v>
      </c>
      <c r="C419" s="98">
        <v>8712.61</v>
      </c>
      <c r="D419" s="119">
        <v>26141.83</v>
      </c>
      <c r="E419" s="119">
        <v>23966.79</v>
      </c>
      <c r="F419" s="119">
        <v>2175.0400000000009</v>
      </c>
      <c r="G419" s="20">
        <v>9.0799999999999992E-2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8">
        <v>128246.80000000002</v>
      </c>
      <c r="C420" s="98">
        <v>112623.95999999999</v>
      </c>
      <c r="D420" s="119">
        <v>260368.24000000002</v>
      </c>
      <c r="E420" s="119">
        <v>231162.16999999998</v>
      </c>
      <c r="F420" s="119">
        <v>29206.070000000036</v>
      </c>
      <c r="G420" s="20">
        <v>0.12630000000000008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8">
        <v>31879.520000000004</v>
      </c>
      <c r="C421" s="98">
        <v>29100.97</v>
      </c>
      <c r="D421" s="119">
        <v>63881.760000000009</v>
      </c>
      <c r="E421" s="119">
        <v>59442.57</v>
      </c>
      <c r="F421" s="119">
        <v>4439.1900000000096</v>
      </c>
      <c r="G421" s="20">
        <v>7.4699999999999989E-2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8">
        <v>1855.61</v>
      </c>
      <c r="C422" s="98">
        <v>2303.75</v>
      </c>
      <c r="D422" s="119">
        <v>4003.1899999999996</v>
      </c>
      <c r="E422" s="119">
        <v>3448.35</v>
      </c>
      <c r="F422" s="119">
        <v>554.83999999999969</v>
      </c>
      <c r="G422" s="20">
        <v>0.16090000000000004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8">
        <v>188218.41</v>
      </c>
      <c r="C423" s="98">
        <v>182962.45</v>
      </c>
      <c r="D423" s="119">
        <v>367040.82</v>
      </c>
      <c r="E423" s="119">
        <v>372628.17000000004</v>
      </c>
      <c r="F423" s="119">
        <v>-5587.3500000000349</v>
      </c>
      <c r="G423" s="20">
        <v>-1.5000000000000013E-2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8">
        <v>347811.89</v>
      </c>
      <c r="C424" s="98">
        <v>309150.86</v>
      </c>
      <c r="D424" s="119">
        <v>698050.26</v>
      </c>
      <c r="E424" s="119">
        <v>617657.90999999992</v>
      </c>
      <c r="F424" s="119">
        <v>80392.350000000093</v>
      </c>
      <c r="G424" s="20">
        <v>0.13020000000000009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8">
        <v>60021.279999999999</v>
      </c>
      <c r="C425" s="98">
        <v>54415.26</v>
      </c>
      <c r="D425" s="119">
        <v>109950.6</v>
      </c>
      <c r="E425" s="119">
        <v>115266.01000000001</v>
      </c>
      <c r="F425" s="119">
        <v>-5315.4100000000035</v>
      </c>
      <c r="G425" s="20">
        <v>-4.610000000000003E-2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8">
        <v>92710.8</v>
      </c>
      <c r="C426" s="98">
        <v>97283.98</v>
      </c>
      <c r="D426" s="119">
        <v>191415.55</v>
      </c>
      <c r="E426" s="119">
        <v>206516.02000000002</v>
      </c>
      <c r="F426" s="119">
        <v>-15100.47000000003</v>
      </c>
      <c r="G426" s="20">
        <v>-7.3100000000000054E-2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8">
        <v>57490.419999999991</v>
      </c>
      <c r="C427" s="98">
        <v>70815.820000000007</v>
      </c>
      <c r="D427" s="119">
        <v>116691.94999999998</v>
      </c>
      <c r="E427" s="119">
        <v>145054.81</v>
      </c>
      <c r="F427" s="119">
        <v>-28362.860000000015</v>
      </c>
      <c r="G427" s="20">
        <v>-0.19550000000000001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98">
        <v>14886.17</v>
      </c>
      <c r="C428" s="98">
        <v>0</v>
      </c>
      <c r="D428" s="119">
        <v>14886.17</v>
      </c>
      <c r="E428" s="119">
        <v>0</v>
      </c>
      <c r="F428" s="119">
        <v>14886.17</v>
      </c>
      <c r="G428" s="20">
        <v>0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8">
        <v>17514.580000000002</v>
      </c>
      <c r="C429" s="98">
        <v>19587.21</v>
      </c>
      <c r="D429" s="119">
        <v>35971.53</v>
      </c>
      <c r="E429" s="119">
        <v>41283.240000000005</v>
      </c>
      <c r="F429" s="119">
        <v>-5311.7100000000064</v>
      </c>
      <c r="G429" s="20">
        <v>-0.12870000000000004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8">
        <v>36431.799999999996</v>
      </c>
      <c r="C430" s="98">
        <v>36240.400000000001</v>
      </c>
      <c r="D430" s="119">
        <v>71732.039999999994</v>
      </c>
      <c r="E430" s="119">
        <v>73354.38</v>
      </c>
      <c r="F430" s="119">
        <v>-1622.3400000000111</v>
      </c>
      <c r="G430" s="20">
        <v>-2.2100000000000009E-2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8">
        <v>245486.63</v>
      </c>
      <c r="C431" s="98">
        <v>245932.18</v>
      </c>
      <c r="D431" s="119">
        <v>498123.87</v>
      </c>
      <c r="E431" s="119">
        <v>480237.54000000004</v>
      </c>
      <c r="F431" s="119">
        <v>17886.329999999958</v>
      </c>
      <c r="G431" s="20">
        <v>3.71999999999999E-2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8">
        <v>27443.38</v>
      </c>
      <c r="C432" s="98">
        <v>30519.95</v>
      </c>
      <c r="D432" s="119">
        <v>57471.67</v>
      </c>
      <c r="E432" s="119">
        <v>61231.119999999995</v>
      </c>
      <c r="F432" s="119">
        <v>-3759.4499999999971</v>
      </c>
      <c r="G432" s="20">
        <v>-6.140000000000001E-2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8">
        <v>11040.54</v>
      </c>
      <c r="C433" s="98">
        <v>12028.97</v>
      </c>
      <c r="D433" s="119">
        <v>22522.43</v>
      </c>
      <c r="E433" s="119">
        <v>23115.1</v>
      </c>
      <c r="F433" s="119">
        <v>-592.66999999999825</v>
      </c>
      <c r="G433" s="20">
        <v>-2.5599999999999956E-2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8">
        <v>22892.560000000001</v>
      </c>
      <c r="C434" s="98">
        <v>19202.12</v>
      </c>
      <c r="D434" s="119">
        <v>44658.39</v>
      </c>
      <c r="E434" s="119">
        <v>41427.729999999996</v>
      </c>
      <c r="F434" s="119">
        <v>3230.6600000000035</v>
      </c>
      <c r="G434" s="20">
        <v>7.8000000000000069E-2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8">
        <v>10903.93</v>
      </c>
      <c r="C435" s="98">
        <v>3761.9700000000003</v>
      </c>
      <c r="D435" s="119">
        <v>24297.919999999998</v>
      </c>
      <c r="E435" s="119">
        <v>10990.75</v>
      </c>
      <c r="F435" s="119">
        <v>13307.169999999998</v>
      </c>
      <c r="G435" s="20">
        <v>1.2107999999999999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8">
        <v>66469.25</v>
      </c>
      <c r="C436" s="98">
        <v>57668.57</v>
      </c>
      <c r="D436" s="119">
        <v>128748.12</v>
      </c>
      <c r="E436" s="119">
        <v>120714.95999999999</v>
      </c>
      <c r="F436" s="119">
        <v>8033.1600000000035</v>
      </c>
      <c r="G436" s="20">
        <v>6.6500000000000004E-2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8">
        <v>29459.56</v>
      </c>
      <c r="C437" s="98">
        <v>30028.639999999999</v>
      </c>
      <c r="D437" s="119">
        <v>56795.71</v>
      </c>
      <c r="E437" s="119">
        <v>58867.71</v>
      </c>
      <c r="F437" s="119">
        <v>-2072</v>
      </c>
      <c r="G437" s="20">
        <v>-3.5200000000000009E-2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8">
        <v>34420.449999999997</v>
      </c>
      <c r="C438" s="98">
        <v>28012.63</v>
      </c>
      <c r="D438" s="119">
        <v>61968.45</v>
      </c>
      <c r="E438" s="119">
        <v>60394.14</v>
      </c>
      <c r="F438" s="119">
        <v>1574.3099999999977</v>
      </c>
      <c r="G438" s="20">
        <v>2.6100000000000012E-2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8">
        <v>8550.5499999999993</v>
      </c>
      <c r="C439" s="98">
        <v>8168.37</v>
      </c>
      <c r="D439" s="119">
        <v>17048.72</v>
      </c>
      <c r="E439" s="119">
        <v>16652.96</v>
      </c>
      <c r="F439" s="119">
        <v>395.76000000000204</v>
      </c>
      <c r="G439" s="20">
        <v>2.3800000000000043E-2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8">
        <v>1457.91</v>
      </c>
      <c r="C440" s="98">
        <v>3880</v>
      </c>
      <c r="D440" s="119">
        <v>6345.74</v>
      </c>
      <c r="E440" s="119">
        <v>8316.7799999999988</v>
      </c>
      <c r="F440" s="119">
        <v>-1971.0399999999991</v>
      </c>
      <c r="G440" s="20">
        <v>-0.23699999999999999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8">
        <v>22412.36</v>
      </c>
      <c r="C441" s="98">
        <v>21320.6</v>
      </c>
      <c r="D441" s="119">
        <v>45393.16</v>
      </c>
      <c r="E441" s="119">
        <v>42766.33</v>
      </c>
      <c r="F441" s="119">
        <v>2626.8300000000017</v>
      </c>
      <c r="G441" s="20">
        <v>6.1399999999999899E-2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98">
        <v>4164.9199999999992</v>
      </c>
      <c r="C442" s="98">
        <v>0</v>
      </c>
      <c r="D442" s="119">
        <v>8031.3399999999992</v>
      </c>
      <c r="E442" s="119">
        <v>0</v>
      </c>
      <c r="F442" s="119">
        <v>8031.3399999999992</v>
      </c>
      <c r="G442" s="20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98">
        <v>17514.580000000002</v>
      </c>
      <c r="C443" s="98">
        <v>0</v>
      </c>
      <c r="D443" s="119">
        <v>17514.580000000002</v>
      </c>
      <c r="E443" s="119">
        <v>0</v>
      </c>
      <c r="F443" s="119">
        <v>17514.580000000002</v>
      </c>
      <c r="G443" s="20">
        <v>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/>
      <c r="B444" s="98"/>
      <c r="C444" s="98"/>
      <c r="D444" s="119"/>
      <c r="E444" s="119"/>
      <c r="F444" s="119"/>
      <c r="G444" s="20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40</v>
      </c>
      <c r="B445" s="98"/>
      <c r="C445" s="98"/>
      <c r="D445" s="11"/>
      <c r="E445" s="11"/>
      <c r="F445" s="11"/>
      <c r="G445" s="2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285</v>
      </c>
      <c r="B446" s="98"/>
      <c r="C446" s="98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/>
      <c r="B447" s="98"/>
      <c r="C447" s="98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95" t="s">
        <v>341</v>
      </c>
      <c r="B448" s="98"/>
      <c r="C448" s="98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95" t="s">
        <v>330</v>
      </c>
      <c r="B449" s="103"/>
      <c r="C449" s="103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03"/>
      <c r="C450" s="103"/>
      <c r="D450" s="7" t="s">
        <v>340</v>
      </c>
      <c r="E450" s="7" t="s">
        <v>331</v>
      </c>
      <c r="F450" s="7" t="s">
        <v>41</v>
      </c>
      <c r="G450" s="7" t="s">
        <v>41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3" t="s">
        <v>346</v>
      </c>
      <c r="C451" s="103" t="s">
        <v>305</v>
      </c>
      <c r="D451" s="7" t="s">
        <v>42</v>
      </c>
      <c r="E451" s="7" t="s">
        <v>42</v>
      </c>
      <c r="F451" s="7" t="s">
        <v>43</v>
      </c>
      <c r="G451" s="7" t="s">
        <v>43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4">
        <v>2013</v>
      </c>
      <c r="C452" s="104">
        <v>2012</v>
      </c>
      <c r="D452" s="40">
        <v>41820</v>
      </c>
      <c r="E452" s="41">
        <v>41455</v>
      </c>
      <c r="F452" s="10" t="s">
        <v>13</v>
      </c>
      <c r="G452" s="10" t="s">
        <v>10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/>
      <c r="B453" s="98"/>
      <c r="C453" s="98"/>
      <c r="D453" s="25"/>
      <c r="E453" s="25"/>
      <c r="F453" s="1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218</v>
      </c>
      <c r="B454" s="125">
        <v>118680.79</v>
      </c>
      <c r="C454" s="125">
        <v>0</v>
      </c>
      <c r="D454" s="126">
        <v>248551.49</v>
      </c>
      <c r="E454" s="126">
        <v>0</v>
      </c>
      <c r="F454" s="19">
        <v>248551.49</v>
      </c>
      <c r="G454" s="20"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219</v>
      </c>
      <c r="B455" s="98">
        <v>147230.68</v>
      </c>
      <c r="C455" s="98">
        <v>76615.06</v>
      </c>
      <c r="D455" s="119">
        <v>176381.49</v>
      </c>
      <c r="E455" s="119">
        <v>526025.56999999995</v>
      </c>
      <c r="F455" s="119">
        <v>-349644.07999999996</v>
      </c>
      <c r="G455" s="20">
        <v>-0.66470000000000007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220</v>
      </c>
      <c r="B456" s="98">
        <v>4082.48</v>
      </c>
      <c r="C456" s="98">
        <v>1188.02</v>
      </c>
      <c r="D456" s="119">
        <v>4308.7299999999996</v>
      </c>
      <c r="E456" s="119">
        <v>1613.06</v>
      </c>
      <c r="F456" s="119">
        <v>2695.6699999999996</v>
      </c>
      <c r="G456" s="20">
        <v>1.6711999999999998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9" t="s">
        <v>221</v>
      </c>
      <c r="B457" s="101">
        <v>0</v>
      </c>
      <c r="C457" s="101">
        <v>57</v>
      </c>
      <c r="D457" s="119">
        <v>207</v>
      </c>
      <c r="E457" s="119">
        <v>279</v>
      </c>
      <c r="F457" s="122">
        <v>-72</v>
      </c>
      <c r="G457" s="32">
        <v>-0.2581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286</v>
      </c>
      <c r="B458" s="102">
        <v>0</v>
      </c>
      <c r="C458" s="102">
        <v>0</v>
      </c>
      <c r="D458" s="119">
        <v>0</v>
      </c>
      <c r="E458" s="119">
        <v>0</v>
      </c>
      <c r="F458" s="119">
        <v>0</v>
      </c>
      <c r="G458" s="20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159</v>
      </c>
      <c r="B459" s="102">
        <v>0</v>
      </c>
      <c r="C459" s="102">
        <v>0</v>
      </c>
      <c r="D459" s="119">
        <v>0</v>
      </c>
      <c r="E459" s="119">
        <v>0</v>
      </c>
      <c r="F459" s="119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2" t="s">
        <v>229</v>
      </c>
      <c r="B460" s="102">
        <v>0</v>
      </c>
      <c r="C460" s="102">
        <v>0</v>
      </c>
      <c r="D460" s="119">
        <v>0</v>
      </c>
      <c r="E460" s="119">
        <v>0</v>
      </c>
      <c r="F460" s="119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163</v>
      </c>
      <c r="B461" s="102">
        <v>0</v>
      </c>
      <c r="C461" s="102">
        <v>0</v>
      </c>
      <c r="D461" s="119">
        <v>0</v>
      </c>
      <c r="E461" s="119">
        <v>0</v>
      </c>
      <c r="F461" s="119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206</v>
      </c>
      <c r="B462" s="102">
        <v>0</v>
      </c>
      <c r="C462" s="102">
        <v>203</v>
      </c>
      <c r="D462" s="119">
        <v>0</v>
      </c>
      <c r="E462" s="119">
        <v>5244.08</v>
      </c>
      <c r="F462" s="119">
        <v>-5244.08</v>
      </c>
      <c r="G462" s="20">
        <v>-1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167</v>
      </c>
      <c r="B463" s="102">
        <v>0</v>
      </c>
      <c r="C463" s="102">
        <v>0</v>
      </c>
      <c r="D463" s="119">
        <v>4850</v>
      </c>
      <c r="E463" s="119">
        <v>0</v>
      </c>
      <c r="F463" s="119">
        <v>4850</v>
      </c>
      <c r="G463" s="20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222</v>
      </c>
      <c r="B464" s="98">
        <v>365138</v>
      </c>
      <c r="C464" s="98">
        <v>160571.58000000002</v>
      </c>
      <c r="D464" s="119">
        <v>907836.47</v>
      </c>
      <c r="E464" s="119">
        <v>3024427.3800000004</v>
      </c>
      <c r="F464" s="119">
        <v>-2116590.91</v>
      </c>
      <c r="G464" s="20">
        <v>-0.69979999999999998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160</v>
      </c>
      <c r="B465" s="102">
        <v>106622</v>
      </c>
      <c r="C465" s="102">
        <v>0</v>
      </c>
      <c r="D465" s="119">
        <v>349487.06</v>
      </c>
      <c r="E465" s="119">
        <v>1584828</v>
      </c>
      <c r="F465" s="119">
        <v>-1235340.94</v>
      </c>
      <c r="G465" s="20">
        <v>-0.77949999999999997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223</v>
      </c>
      <c r="B466" s="98">
        <v>355177.55</v>
      </c>
      <c r="C466" s="98">
        <v>0</v>
      </c>
      <c r="D466" s="119">
        <v>713526.32000000007</v>
      </c>
      <c r="E466" s="119">
        <v>0</v>
      </c>
      <c r="F466" s="119">
        <v>713526.32000000007</v>
      </c>
      <c r="G466" s="20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224</v>
      </c>
      <c r="B467" s="98">
        <v>0</v>
      </c>
      <c r="C467" s="98">
        <v>0</v>
      </c>
      <c r="D467" s="119">
        <v>0</v>
      </c>
      <c r="E467" s="119">
        <v>0</v>
      </c>
      <c r="F467" s="119">
        <v>0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162</v>
      </c>
      <c r="B468" s="102">
        <v>0</v>
      </c>
      <c r="C468" s="102">
        <v>0</v>
      </c>
      <c r="D468" s="119">
        <v>0</v>
      </c>
      <c r="E468" s="119">
        <v>0</v>
      </c>
      <c r="F468" s="119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225</v>
      </c>
      <c r="B469" s="98">
        <v>0</v>
      </c>
      <c r="C469" s="98">
        <v>0</v>
      </c>
      <c r="D469" s="119">
        <v>0</v>
      </c>
      <c r="E469" s="119">
        <v>0</v>
      </c>
      <c r="F469" s="119">
        <v>0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158</v>
      </c>
      <c r="B470" s="102">
        <v>0</v>
      </c>
      <c r="C470" s="102">
        <v>0</v>
      </c>
      <c r="D470" s="119">
        <v>0</v>
      </c>
      <c r="E470" s="119">
        <v>0</v>
      </c>
      <c r="F470" s="119">
        <v>0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332</v>
      </c>
      <c r="B471" s="102">
        <v>224541.47999999998</v>
      </c>
      <c r="C471" s="102">
        <v>6357</v>
      </c>
      <c r="D471" s="119">
        <v>455705.45999999996</v>
      </c>
      <c r="E471" s="119">
        <v>79741.19</v>
      </c>
      <c r="F471" s="119">
        <v>375964.26999999996</v>
      </c>
      <c r="G471" s="20">
        <v>4.7148000000000003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161</v>
      </c>
      <c r="B472" s="102">
        <v>3245</v>
      </c>
      <c r="C472" s="102">
        <v>0</v>
      </c>
      <c r="D472" s="119">
        <v>3799</v>
      </c>
      <c r="E472" s="119">
        <v>0</v>
      </c>
      <c r="F472" s="119">
        <v>3799</v>
      </c>
      <c r="G472" s="20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22" t="s">
        <v>214</v>
      </c>
      <c r="B473" s="102">
        <v>0</v>
      </c>
      <c r="C473" s="102">
        <v>0</v>
      </c>
      <c r="D473" s="119">
        <v>0</v>
      </c>
      <c r="E473" s="119">
        <v>0</v>
      </c>
      <c r="F473" s="119">
        <v>0</v>
      </c>
      <c r="G473" s="20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211</v>
      </c>
      <c r="B474" s="102">
        <v>0</v>
      </c>
      <c r="C474" s="102">
        <v>0</v>
      </c>
      <c r="D474" s="119">
        <v>0</v>
      </c>
      <c r="E474" s="119">
        <v>0</v>
      </c>
      <c r="F474" s="119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02">
        <v>0</v>
      </c>
      <c r="C475" s="102">
        <v>0</v>
      </c>
      <c r="D475" s="119">
        <v>0</v>
      </c>
      <c r="E475" s="119">
        <v>0</v>
      </c>
      <c r="F475" s="119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164</v>
      </c>
      <c r="B476" s="102">
        <v>0</v>
      </c>
      <c r="C476" s="102">
        <v>0</v>
      </c>
      <c r="D476" s="119">
        <v>0</v>
      </c>
      <c r="E476" s="119">
        <v>0</v>
      </c>
      <c r="F476" s="119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166</v>
      </c>
      <c r="B477" s="102">
        <v>0</v>
      </c>
      <c r="C477" s="102">
        <v>0</v>
      </c>
      <c r="D477" s="119">
        <v>0</v>
      </c>
      <c r="E477" s="119">
        <v>0</v>
      </c>
      <c r="F477" s="119">
        <v>0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226</v>
      </c>
      <c r="B478" s="102">
        <v>0</v>
      </c>
      <c r="C478" s="102">
        <v>0</v>
      </c>
      <c r="D478" s="119">
        <v>0</v>
      </c>
      <c r="E478" s="119">
        <v>0</v>
      </c>
      <c r="F478" s="119">
        <v>0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327</v>
      </c>
      <c r="B479" s="102">
        <v>18008.93</v>
      </c>
      <c r="C479" s="102">
        <v>20700.170000000002</v>
      </c>
      <c r="D479" s="119">
        <v>927569.99</v>
      </c>
      <c r="E479" s="119">
        <v>20700.170000000002</v>
      </c>
      <c r="F479" s="119">
        <v>906869.82</v>
      </c>
      <c r="G479" s="20">
        <v>43.809800000000003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118</v>
      </c>
      <c r="B480" s="102">
        <v>197041.25000000003</v>
      </c>
      <c r="C480" s="102">
        <v>6691.82</v>
      </c>
      <c r="D480" s="119">
        <v>322722.16000000003</v>
      </c>
      <c r="E480" s="119">
        <v>139082.76</v>
      </c>
      <c r="F480" s="119">
        <v>183639.40000000002</v>
      </c>
      <c r="G480" s="20">
        <v>1.3203999999999998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170</v>
      </c>
      <c r="B481" s="102">
        <v>0</v>
      </c>
      <c r="C481" s="102">
        <v>0</v>
      </c>
      <c r="D481" s="119">
        <v>0</v>
      </c>
      <c r="E481" s="119">
        <v>0</v>
      </c>
      <c r="F481" s="119">
        <v>0</v>
      </c>
      <c r="G481" s="20">
        <v>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171</v>
      </c>
      <c r="B482" s="102">
        <v>170</v>
      </c>
      <c r="C482" s="102">
        <v>70</v>
      </c>
      <c r="D482" s="119">
        <v>340</v>
      </c>
      <c r="E482" s="119">
        <v>111.32</v>
      </c>
      <c r="F482" s="119">
        <v>228.68</v>
      </c>
      <c r="G482" s="20">
        <v>2.0543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127</v>
      </c>
      <c r="B483" s="102">
        <v>310264.82</v>
      </c>
      <c r="C483" s="102">
        <v>231161.03</v>
      </c>
      <c r="D483" s="119">
        <v>509243.18</v>
      </c>
      <c r="E483" s="119">
        <v>453381.83999999997</v>
      </c>
      <c r="F483" s="119">
        <v>55861.340000000026</v>
      </c>
      <c r="G483" s="20">
        <v>0.12319999999999998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134</v>
      </c>
      <c r="B484" s="102">
        <v>24481.56</v>
      </c>
      <c r="C484" s="102">
        <v>25850.34</v>
      </c>
      <c r="D484" s="119">
        <v>162905.51</v>
      </c>
      <c r="E484" s="119">
        <v>42064.6</v>
      </c>
      <c r="F484" s="119">
        <v>120840.91</v>
      </c>
      <c r="G484" s="20">
        <v>2.8727</v>
      </c>
    </row>
    <row r="485" spans="1:255">
      <c r="A485" s="11" t="s">
        <v>135</v>
      </c>
      <c r="B485" s="102">
        <v>0</v>
      </c>
      <c r="C485" s="102">
        <v>0</v>
      </c>
      <c r="D485" s="119">
        <v>0</v>
      </c>
      <c r="E485" s="119">
        <v>0</v>
      </c>
      <c r="F485" s="119">
        <v>0</v>
      </c>
      <c r="G485" s="20">
        <v>0</v>
      </c>
    </row>
    <row r="486" spans="1:255">
      <c r="A486" s="11" t="s">
        <v>235</v>
      </c>
      <c r="B486" s="102">
        <v>2130935.9900000002</v>
      </c>
      <c r="C486" s="102">
        <v>4172194.38</v>
      </c>
      <c r="D486" s="119">
        <v>7959767.8300000001</v>
      </c>
      <c r="E486" s="119">
        <v>4172194.38</v>
      </c>
      <c r="F486" s="119">
        <v>3787573.45</v>
      </c>
      <c r="G486" s="20">
        <v>0.90779999999999994</v>
      </c>
    </row>
    <row r="487" spans="1:255">
      <c r="A487" s="11" t="s">
        <v>119</v>
      </c>
      <c r="B487" s="102">
        <v>50722.3</v>
      </c>
      <c r="C487" s="102">
        <v>54164.76</v>
      </c>
      <c r="D487" s="119">
        <v>101832.91</v>
      </c>
      <c r="E487" s="119">
        <v>106238.12</v>
      </c>
      <c r="F487" s="119">
        <v>-4405.2099999999919</v>
      </c>
      <c r="G487" s="20">
        <v>-4.1499999999999981E-2</v>
      </c>
    </row>
    <row r="488" spans="1:255">
      <c r="A488" s="11" t="s">
        <v>120</v>
      </c>
      <c r="B488" s="102">
        <v>7836.21</v>
      </c>
      <c r="C488" s="102">
        <v>19559.490000000002</v>
      </c>
      <c r="D488" s="119">
        <v>21319.94</v>
      </c>
      <c r="E488" s="119">
        <v>19559.490000000002</v>
      </c>
      <c r="F488" s="119">
        <v>1760.4499999999971</v>
      </c>
      <c r="G488" s="20">
        <v>9.000000000000008E-2</v>
      </c>
    </row>
    <row r="489" spans="1:255">
      <c r="A489" s="11" t="s">
        <v>121</v>
      </c>
      <c r="B489" s="102">
        <v>28516.41</v>
      </c>
      <c r="C489" s="102">
        <v>150867.32</v>
      </c>
      <c r="D489" s="119">
        <v>201000</v>
      </c>
      <c r="E489" s="119">
        <v>150867.32</v>
      </c>
      <c r="F489" s="119">
        <v>50132.679999999993</v>
      </c>
      <c r="G489" s="20">
        <v>0.33230000000000004</v>
      </c>
    </row>
    <row r="490" spans="1:255">
      <c r="A490" s="11" t="s">
        <v>124</v>
      </c>
      <c r="B490" s="102">
        <v>0</v>
      </c>
      <c r="C490" s="102">
        <v>0</v>
      </c>
      <c r="D490" s="119">
        <v>0</v>
      </c>
      <c r="E490" s="119">
        <v>0</v>
      </c>
      <c r="F490" s="119">
        <v>0</v>
      </c>
      <c r="G490" s="20">
        <v>0</v>
      </c>
    </row>
    <row r="491" spans="1:255">
      <c r="A491" s="11" t="s">
        <v>136</v>
      </c>
      <c r="B491" s="102">
        <v>14698.769999999999</v>
      </c>
      <c r="C491" s="102">
        <v>11765.4</v>
      </c>
      <c r="D491" s="119">
        <v>14698.769999999999</v>
      </c>
      <c r="E491" s="119">
        <v>11765.4</v>
      </c>
      <c r="F491" s="119">
        <v>2933.369999999999</v>
      </c>
      <c r="G491" s="20">
        <v>0.24930000000000008</v>
      </c>
    </row>
    <row r="492" spans="1:255">
      <c r="A492" s="11" t="s">
        <v>137</v>
      </c>
      <c r="B492" s="102">
        <v>3329802.33</v>
      </c>
      <c r="C492" s="102">
        <v>3755436.02</v>
      </c>
      <c r="D492" s="119">
        <v>3807474.95</v>
      </c>
      <c r="E492" s="119">
        <v>4426752.5199999996</v>
      </c>
      <c r="F492" s="119">
        <v>-619277.56999999937</v>
      </c>
      <c r="G492" s="20">
        <v>-0.13990000000000002</v>
      </c>
    </row>
    <row r="493" spans="1:255">
      <c r="A493" s="11" t="s">
        <v>138</v>
      </c>
      <c r="B493" s="102">
        <v>195457.98</v>
      </c>
      <c r="C493" s="102">
        <v>433790.9</v>
      </c>
      <c r="D493" s="119">
        <v>382453.32</v>
      </c>
      <c r="E493" s="119">
        <v>618496.83000000007</v>
      </c>
      <c r="F493" s="119">
        <v>-236043.51000000007</v>
      </c>
      <c r="G493" s="20">
        <v>-0.38160000000000005</v>
      </c>
    </row>
    <row r="494" spans="1:255">
      <c r="A494" s="11" t="s">
        <v>139</v>
      </c>
      <c r="B494" s="102">
        <v>0</v>
      </c>
      <c r="C494" s="102">
        <v>0</v>
      </c>
      <c r="D494" s="119">
        <v>0</v>
      </c>
      <c r="E494" s="119">
        <v>0</v>
      </c>
      <c r="F494" s="119">
        <v>0</v>
      </c>
      <c r="G494" s="20">
        <v>0</v>
      </c>
    </row>
    <row r="495" spans="1:255">
      <c r="A495" s="11" t="s">
        <v>145</v>
      </c>
      <c r="B495" s="102">
        <v>34297.160000000003</v>
      </c>
      <c r="C495" s="102">
        <v>27452.58</v>
      </c>
      <c r="D495" s="119">
        <v>34297.160000000003</v>
      </c>
      <c r="E495" s="119">
        <v>27452.58</v>
      </c>
      <c r="F495" s="119">
        <v>6844.5800000000017</v>
      </c>
      <c r="G495" s="20">
        <v>0.24930000000000008</v>
      </c>
    </row>
    <row r="496" spans="1:255">
      <c r="A496" s="11" t="s">
        <v>154</v>
      </c>
      <c r="B496" s="102">
        <v>46</v>
      </c>
      <c r="C496" s="102">
        <v>0</v>
      </c>
      <c r="D496" s="119">
        <v>354</v>
      </c>
      <c r="E496" s="119">
        <v>0</v>
      </c>
      <c r="F496" s="119">
        <v>354</v>
      </c>
      <c r="G496" s="20">
        <v>0</v>
      </c>
    </row>
    <row r="497" spans="1:7">
      <c r="A497" s="22" t="s">
        <v>181</v>
      </c>
      <c r="B497" s="98">
        <v>0</v>
      </c>
      <c r="C497" s="98">
        <v>0</v>
      </c>
      <c r="D497" s="119">
        <v>0</v>
      </c>
      <c r="E497" s="119">
        <v>0</v>
      </c>
      <c r="F497" s="119">
        <v>0</v>
      </c>
      <c r="G497" s="20">
        <v>0</v>
      </c>
    </row>
    <row r="498" spans="1:7">
      <c r="A498" s="11" t="s">
        <v>182</v>
      </c>
      <c r="B498" s="102">
        <v>49633</v>
      </c>
      <c r="C498" s="102">
        <v>51657.5</v>
      </c>
      <c r="D498" s="119">
        <v>106389.66</v>
      </c>
      <c r="E498" s="119">
        <v>97363.5</v>
      </c>
      <c r="F498" s="119">
        <v>9026.1600000000035</v>
      </c>
      <c r="G498" s="20">
        <v>9.2700000000000005E-2</v>
      </c>
    </row>
    <row r="499" spans="1:7">
      <c r="A499" s="11" t="s">
        <v>343</v>
      </c>
      <c r="B499" s="102">
        <v>150000</v>
      </c>
      <c r="C499" s="102">
        <v>0</v>
      </c>
      <c r="D499" s="119">
        <v>150000</v>
      </c>
      <c r="E499" s="119">
        <v>0</v>
      </c>
      <c r="F499" s="119">
        <v>150000</v>
      </c>
      <c r="G499" s="20">
        <v>0</v>
      </c>
    </row>
    <row r="500" spans="1:7">
      <c r="A500" s="11" t="s">
        <v>197</v>
      </c>
      <c r="B500" s="110">
        <v>132690.17000000001</v>
      </c>
      <c r="C500" s="110">
        <v>139469.91</v>
      </c>
      <c r="D500" s="24">
        <v>266812.15000000002</v>
      </c>
      <c r="E500" s="121">
        <v>276517.92000000004</v>
      </c>
      <c r="F500" s="121">
        <v>-9705.7700000000186</v>
      </c>
      <c r="G500" s="21">
        <v>-3.510000000000002E-2</v>
      </c>
    </row>
    <row r="501" spans="1:7">
      <c r="A501" s="11" t="s">
        <v>198</v>
      </c>
      <c r="B501" s="42">
        <v>13797987.629999999</v>
      </c>
      <c r="C501" s="42">
        <v>14855845.990000002</v>
      </c>
      <c r="D501" s="126">
        <v>29507345.870000001</v>
      </c>
      <c r="E501" s="19">
        <v>26918712.219999999</v>
      </c>
      <c r="F501" s="19">
        <v>2405345.4300000011</v>
      </c>
      <c r="G501" s="20">
        <v>9.6200000000000063E-2</v>
      </c>
    </row>
    <row r="502" spans="1:7" ht="15.6">
      <c r="A502" s="11"/>
      <c r="B502" s="114"/>
      <c r="C502" s="114"/>
      <c r="D502" s="119"/>
      <c r="E502" s="11"/>
      <c r="F502" s="11"/>
      <c r="G502" s="20"/>
    </row>
    <row r="503" spans="1:7" ht="15.6">
      <c r="A503" s="11" t="s">
        <v>199</v>
      </c>
      <c r="B503" s="114"/>
      <c r="C503" s="114"/>
      <c r="D503" s="119"/>
      <c r="E503" s="11"/>
      <c r="F503" s="11"/>
      <c r="G503" s="20"/>
    </row>
    <row r="504" spans="1:7">
      <c r="A504" s="11" t="s">
        <v>200</v>
      </c>
      <c r="B504" s="42">
        <v>78148443.650000006</v>
      </c>
      <c r="C504" s="42">
        <v>73476379.159999996</v>
      </c>
      <c r="D504" s="31">
        <v>157262885.09</v>
      </c>
      <c r="E504" s="19">
        <v>150733965.20999998</v>
      </c>
      <c r="F504" s="19">
        <v>6528919.8800000083</v>
      </c>
      <c r="G504" s="20">
        <v>4.3299999999999894E-2</v>
      </c>
    </row>
    <row r="505" spans="1:7">
      <c r="A505" s="11" t="s">
        <v>201</v>
      </c>
      <c r="B505" s="115">
        <v>99865549.780000016</v>
      </c>
      <c r="C505" s="115">
        <v>85563502.410000041</v>
      </c>
      <c r="D505" s="24">
        <v>243623566.80000001</v>
      </c>
      <c r="E505" s="24">
        <v>205848106.15000004</v>
      </c>
      <c r="F505" s="24">
        <v>37594402.049999997</v>
      </c>
      <c r="G505" s="21">
        <v>0.1835</v>
      </c>
    </row>
    <row r="506" spans="1:7" ht="15.6" thickBot="1">
      <c r="A506" s="11" t="s">
        <v>202</v>
      </c>
      <c r="B506" s="116">
        <v>178013993.43000001</v>
      </c>
      <c r="C506" s="116">
        <v>159039881.57000005</v>
      </c>
      <c r="D506" s="46">
        <v>400886451.88999999</v>
      </c>
      <c r="E506" s="39">
        <v>356582071.36000001</v>
      </c>
      <c r="F506" s="39">
        <v>44304380.529999971</v>
      </c>
      <c r="G506" s="26">
        <v>0.12420000000000009</v>
      </c>
    </row>
    <row r="507" spans="1:7" ht="18" thickTop="1">
      <c r="A507" s="53"/>
      <c r="B507" s="4"/>
      <c r="D507" s="11"/>
      <c r="E507" s="11"/>
      <c r="F507" s="4"/>
      <c r="G507" s="118"/>
    </row>
    <row r="508" spans="1:7">
      <c r="A508" s="54"/>
      <c r="B508" s="19"/>
      <c r="C508" s="19"/>
      <c r="D508" s="45"/>
      <c r="E508" s="45"/>
      <c r="F508" s="45"/>
      <c r="G508" s="80"/>
    </row>
    <row r="509" spans="1:7">
      <c r="A509" s="55"/>
      <c r="B509" s="11"/>
      <c r="C509" s="11"/>
    </row>
    <row r="510" spans="1:7">
      <c r="A510" s="29" t="s">
        <v>33</v>
      </c>
    </row>
    <row r="511" spans="1:7">
      <c r="A511" s="29"/>
      <c r="B511" s="11"/>
    </row>
    <row r="512" spans="1:7">
      <c r="A512" s="29"/>
      <c r="B512" s="11"/>
    </row>
    <row r="513" spans="1:2">
      <c r="A513" s="29"/>
      <c r="B513" s="11"/>
    </row>
    <row r="514" spans="1:2">
      <c r="B514" s="11"/>
    </row>
    <row r="515" spans="1:2">
      <c r="B515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6D913-0BBA-4B32-BB1F-28E33FFCB97E}"/>
</file>

<file path=customXml/itemProps2.xml><?xml version="1.0" encoding="utf-8"?>
<ds:datastoreItem xmlns:ds="http://schemas.openxmlformats.org/officeDocument/2006/customXml" ds:itemID="{FC86F672-08CE-4F7F-BD00-77E19CAA9FAA}"/>
</file>

<file path=customXml/itemProps3.xml><?xml version="1.0" encoding="utf-8"?>
<ds:datastoreItem xmlns:ds="http://schemas.openxmlformats.org/officeDocument/2006/customXml" ds:itemID="{32ABA7CC-CAFE-434D-BF1F-FA41272B7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2013-09-10T22:15:59Z</cp:lastPrinted>
  <dcterms:created xsi:type="dcterms:W3CDTF">2000-09-29T15:08:22Z</dcterms:created>
  <dcterms:modified xsi:type="dcterms:W3CDTF">2013-09-11T13:17:01Z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18900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