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A!$A$1:$K$505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9" i="1"/>
  <c r="B7"/>
  <c r="B8"/>
  <c r="B6"/>
  <c r="B11"/>
  <c r="B4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1" authorId="0">
      <text>
        <r>
          <rPr>
            <b/>
            <sz val="12"/>
            <color indexed="10"/>
            <rFont val="Tahoma"/>
            <family val="2"/>
          </rPr>
          <t xml:space="preserve"> </t>
        </r>
        <r>
          <rPr>
            <sz val="12"/>
            <color indexed="10"/>
            <rFont val="Tahoma"/>
            <family val="2"/>
          </rPr>
          <t xml:space="preserve">Don't forget to pull these numbers from SF file.  B392-394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<sst xmlns="http://schemas.openxmlformats.org/spreadsheetml/2006/main" count="529" uniqueCount="342">
  <si>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</si>
  <si>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</si>
  <si>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</si>
  <si>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</si>
  <si>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</si>
  <si>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</si>
  <si>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</si>
  <si>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</si>
  <si>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</si>
  <si>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</si>
  <si>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</si>
  <si>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</si>
  <si>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</si>
  <si>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</si>
  <si>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</si>
  <si>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</si>
  <si>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</si>
  <si>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</si>
  <si>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</si>
  <si>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</si>
  <si>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</si>
  <si>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</si>
  <si>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</si>
  <si>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</si>
  <si>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</si>
  <si>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</si>
  <si>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</si>
  <si>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</si>
  <si>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</si>
  <si>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</si>
  <si>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</si>
  <si>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</si>
  <si>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</si>
  <si>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</si>
  <si>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</si>
  <si>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</si>
  <si>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</si>
  <si>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</si>
  <si>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</si>
  <si>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</si>
  <si>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</si>
  <si>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</si>
  <si>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</si>
  <si>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</si>
  <si>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</si>
  <si>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</si>
  <si>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</si>
  <si>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</si>
  <si>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</si>
  <si>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</si>
  <si>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</si>
  <si>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</si>
  <si>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</si>
  <si>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</si>
  <si>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</si>
  <si>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</si>
  <si>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</si>
  <si>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</si>
  <si>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</si>
  <si>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</si>
  <si>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</si>
  <si>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</si>
  <si>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</si>
  <si>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</si>
  <si>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</si>
  <si>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</si>
  <si>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</si>
  <si>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</si>
  <si>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</si>
  <si>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</si>
  <si>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</si>
  <si>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</si>
  <si>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</si>
  <si>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</si>
  <si>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</si>
  <si>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</si>
  <si>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</si>
  <si>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</si>
  <si>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</si>
  <si>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</si>
  <si>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</si>
  <si>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</si>
  <si>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</si>
  <si>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</si>
  <si>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</si>
  <si>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</si>
  <si>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</si>
  <si>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</si>
  <si>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</si>
  <si>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</si>
  <si>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</si>
  <si>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</si>
  <si>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</si>
  <si>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</si>
  <si>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</si>
  <si>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</si>
  <si>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</si>
  <si>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</si>
  <si>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</si>
  <si>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</si>
  <si>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</si>
  <si>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</si>
  <si>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</si>
  <si>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</si>
  <si>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</si>
  <si>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</si>
  <si>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</si>
  <si>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</si>
  <si>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</si>
  <si>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</si>
  <si>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</si>
  <si>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</si>
  <si>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</si>
  <si>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</si>
  <si>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</si>
  <si>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</si>
  <si>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</si>
  <si>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</si>
  <si>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</si>
  <si>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</si>
  <si>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</si>
  <si>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</si>
  <si>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</si>
  <si>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</si>
  <si>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</si>
  <si>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</si>
  <si>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</si>
  <si>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</si>
  <si>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</si>
  <si>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</si>
  <si>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</si>
  <si>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</si>
  <si>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</si>
  <si>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</si>
  <si>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</si>
  <si>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</si>
  <si>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</si>
  <si>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</si>
  <si>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</si>
  <si>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</si>
  <si>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</si>
  <si>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</si>
  <si>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</si>
  <si>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</si>
  <si>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</si>
  <si>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</si>
  <si>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</si>
  <si>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</si>
  <si>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</si>
  <si>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</si>
  <si>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</si>
  <si>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</si>
  <si>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</si>
  <si>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</si>
  <si>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</si>
  <si>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</si>
  <si>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</si>
  <si>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</si>
  <si>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</si>
  <si>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</si>
  <si>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</si>
  <si>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</si>
  <si>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</si>
  <si>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</si>
  <si>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</si>
  <si>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</si>
  <si>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</si>
  <si>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</si>
  <si>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</si>
  <si>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</si>
  <si>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</si>
  <si>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</si>
  <si>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</si>
  <si>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</si>
  <si>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</si>
  <si>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</si>
  <si>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</si>
  <si>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</si>
  <si>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</si>
  <si>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</si>
  <si>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</si>
  <si>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</si>
  <si>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</si>
  <si>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</si>
  <si>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</si>
  <si>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</si>
  <si>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</si>
  <si>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</si>
  <si>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</si>
  <si>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</si>
  <si>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</si>
  <si>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</si>
  <si>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</si>
  <si>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</si>
  <si>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</si>
  <si>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</si>
  <si>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</si>
  <si>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</si>
  <si>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</si>
  <si>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</si>
  <si>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</si>
  <si>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</si>
  <si>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</si>
  <si>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</si>
  <si>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</si>
  <si>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</si>
  <si>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</si>
  <si>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</si>
  <si>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</si>
  <si>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</si>
  <si>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</si>
  <si>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</si>
  <si>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</si>
  <si>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</si>
  <si>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</si>
  <si>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</si>
  <si>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</si>
  <si>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</si>
  <si>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</si>
  <si>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</si>
  <si>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</si>
  <si>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</si>
  <si>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</si>
  <si>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</si>
  <si>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</si>
  <si>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</si>
  <si>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</si>
  <si>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</si>
  <si>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</si>
  <si>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</si>
  <si>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</si>
  <si>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</si>
  <si>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</si>
  <si>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</si>
  <si>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</si>
  <si>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</si>
  <si>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</si>
  <si>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</si>
  <si>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</si>
  <si>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</si>
  <si>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</si>
  <si>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</si>
  <si>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</si>
  <si>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</si>
  <si>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</si>
  <si>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</si>
  <si>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</si>
  <si>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</si>
  <si>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</si>
  <si>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</si>
  <si>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</si>
  <si>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</si>
  <si>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</si>
  <si>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</si>
  <si>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</si>
  <si>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</si>
  <si>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</si>
  <si>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</si>
  <si>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</si>
  <si>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</si>
  <si>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</si>
  <si>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</si>
  <si>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</si>
  <si>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</si>
  <si>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</si>
  <si>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</si>
  <si>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</si>
  <si>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</si>
  <si>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</si>
  <si>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</si>
  <si>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</si>
  <si>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</si>
  <si>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</si>
  <si>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</si>
  <si>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</si>
  <si>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</si>
  <si>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</si>
  <si>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</si>
  <si>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</si>
  <si>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</si>
  <si>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</si>
  <si>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</si>
  <si>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</si>
  <si>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</si>
  <si>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</si>
  <si>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</si>
  <si>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</si>
  <si>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</si>
  <si>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</si>
  <si>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</si>
  <si>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</si>
  <si>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</si>
  <si>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</si>
  <si>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</si>
  <si>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</si>
  <si>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</si>
  <si>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</si>
  <si>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</si>
  <si>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</si>
  <si>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</si>
  <si>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</si>
  <si>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</si>
  <si>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</si>
  <si>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</si>
  <si>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</si>
  <si>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</si>
  <si>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</si>
  <si>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</si>
  <si>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</si>
  <si>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</si>
  <si>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</si>
  <si>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</si>
  <si>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</si>
  <si>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</si>
  <si>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</si>
  <si>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</si>
  <si>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</si>
  <si>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</si>
  <si>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</si>
  <si>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</si>
  <si>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</si>
  <si>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</si>
  <si>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</si>
  <si>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</si>
  <si>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</si>
  <si>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</si>
  <si>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</si>
  <si>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7/01/11</t>
  </si>
  <si>
    <t>COMPARING JULY  1, 2011 - JUNE 30, 2012</t>
  </si>
  <si>
    <t>07-01-2011</t>
  </si>
  <si>
    <t xml:space="preserve">MS Board of Contractors </t>
  </si>
  <si>
    <t xml:space="preserve">    Special Refund Account - MARS</t>
  </si>
  <si>
    <t>`</t>
  </si>
  <si>
    <t>SCHEDULE A- REVISED</t>
  </si>
  <si>
    <t>FY 2013</t>
  </si>
  <si>
    <t xml:space="preserve"> 07/01/12 TO</t>
  </si>
  <si>
    <t>SCHEDULE B-REVISED</t>
  </si>
  <si>
    <t>7/01/12</t>
  </si>
  <si>
    <t>COMPARING JULY  1, 2012 - JUNE 30, 2013</t>
  </si>
  <si>
    <t>07-01-2012</t>
  </si>
  <si>
    <t>JULY</t>
  </si>
  <si>
    <t xml:space="preserve">    Special Refund Account - Titanium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</si>
</sst>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22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  <font>
      <sz val="12"/>
      <color indexed="10"/>
      <name val="Tahoma"/>
      <family val="2"/>
    </font>
    <font>
      <sz val="12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37" fontId="0" fillId="0" borderId="0"/>
  </cellStyleXfs>
  <cellXfs count="145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37" fontId="20" fillId="3" borderId="0" xfId="0" applyFont="1" applyFill="1" applyProtection="1"/>
    <xf numFmtId="10" fontId="20" fillId="3" borderId="0" xfId="0" applyNumberFormat="1" applyFont="1" applyFill="1" applyProtection="1"/>
    <xf numFmtId="5" fontId="0" fillId="0" borderId="0" xfId="0" applyNumberFormat="1"/>
    <xf numFmtId="10" fontId="0" fillId="0" borderId="5" xfId="0" applyNumberFormat="1" applyBorder="1" applyProtection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21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21" fillId="0" borderId="0" xfId="0" applyNumberFormat="1" applyFont="1" applyAlignment="1">
      <alignment horizontal="center"/>
    </xf>
    <xf numFmtId="5" fontId="21" fillId="0" borderId="0" xfId="0" applyNumberFormat="1" applyFont="1"/>
    <xf numFmtId="9" fontId="21" fillId="0" borderId="0" xfId="0" applyNumberFormat="1" applyFont="1"/>
    <xf numFmtId="37" fontId="21" fillId="0" borderId="0" xfId="0" applyNumberFormat="1" applyFont="1" applyAlignment="1">
      <alignment horizontal="center"/>
    </xf>
    <xf numFmtId="167" fontId="21" fillId="0" borderId="0" xfId="0" applyNumberFormat="1" applyFont="1" applyAlignment="1">
      <alignment horizontal="center"/>
    </xf>
    <xf numFmtId="5" fontId="21" fillId="0" borderId="0" xfId="0" applyNumberFormat="1" applyFont="1" applyAlignment="1">
      <alignment horizontal="center"/>
    </xf>
    <xf numFmtId="9" fontId="21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167" fontId="21" fillId="0" borderId="5" xfId="0" applyNumberFormat="1" applyFont="1" applyBorder="1" applyAlignment="1">
      <alignment horizontal="center"/>
    </xf>
    <xf numFmtId="168" fontId="21" fillId="0" borderId="5" xfId="0" applyNumberFormat="1" applyFont="1" applyBorder="1" applyAlignment="1">
      <alignment horizontal="center"/>
    </xf>
    <xf numFmtId="37" fontId="21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37" fontId="0" fillId="0" borderId="7" xfId="0" applyNumberFormat="1" applyBorder="1"/>
    <xf numFmtId="170" fontId="21" fillId="0" borderId="0" xfId="0" applyNumberFormat="1" applyFont="1" applyAlignment="1">
      <alignment horizontal="center"/>
    </xf>
    <xf numFmtId="42" fontId="21" fillId="0" borderId="5" xfId="0" applyNumberFormat="1" applyFont="1" applyBorder="1" applyAlignment="1">
      <alignment horizontal="center"/>
    </xf>
    <xf numFmtId="5" fontId="21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7" fillId="0" borderId="0" xfId="0" applyFont="1" applyProtection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37" fontId="0" fillId="0" borderId="8" xfId="0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5" fontId="0" fillId="0" borderId="9" xfId="0" applyNumberFormat="1" applyBorder="1" applyProtection="1"/>
    <xf numFmtId="37" fontId="0" fillId="0" borderId="10" xfId="0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5" fontId="11" fillId="0" borderId="0" xfId="0" applyNumberFormat="1" applyFont="1" applyFill="1" applyProtection="1"/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0"/>
  <sheetViews>
    <sheetView tabSelected="1" defaultGridColor="0" view="pageBreakPreview" colorId="22" zoomScale="75" zoomScaleNormal="100" zoomScaleSheetLayoutView="75" workbookViewId="0"/>
  </sheetViews>
  <sheetFormatPr defaultColWidth="11.44140625" defaultRowHeight="15"/>
  <cols>
    <col min="1" max="1" width="46.21875" style="65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62"/>
      <c r="B1" s="1"/>
      <c r="C1" s="1"/>
      <c r="D1" s="1"/>
      <c r="E1" s="1"/>
      <c r="F1" s="1"/>
      <c r="G1" s="1"/>
      <c r="H1" s="1"/>
      <c r="I1" s="1"/>
      <c r="J1" s="1"/>
      <c r="K1" s="2"/>
      <c r="L1" s="55">
        <v>460374086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63"/>
      <c r="B2" s="117" t="s">
        <v>284</v>
      </c>
      <c r="C2" s="117"/>
      <c r="D2" s="117"/>
      <c r="E2" s="3"/>
      <c r="F2" s="3"/>
      <c r="G2" s="38"/>
      <c r="H2" s="3"/>
      <c r="I2" s="3"/>
      <c r="J2" s="3"/>
      <c r="K2" s="3"/>
      <c r="L2" s="55">
        <v>37173375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63"/>
      <c r="B3" s="116" t="s">
        <v>285</v>
      </c>
      <c r="C3" s="116"/>
      <c r="D3" s="3"/>
      <c r="E3" s="3"/>
      <c r="F3" s="3"/>
      <c r="G3" s="3"/>
      <c r="H3" s="3"/>
      <c r="I3" s="3"/>
      <c r="J3" s="3"/>
      <c r="K3" s="3"/>
      <c r="L3" s="56">
        <v>8.7800000000000003E-2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15" t="str">
        <f>TEXT(C22, "mmmm   yyyy")</f>
        <v>July   2012</v>
      </c>
      <c r="C4" s="115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18" t="str">
        <f>"General Fund Transfers by the Department of Revenue for the " &amp; VLOOKUP($H$20, MONTHS!A1:B13, 2, FALSE) &amp;  " month of the Fiscal Year"</f>
        <v>General Fund Transfers by the Department of Revenue for the 1st month of the Fiscal Year</v>
      </c>
      <c r="C6" s="118"/>
      <c r="D6" s="118"/>
      <c r="E6" s="118"/>
      <c r="F6" s="118"/>
      <c r="G6" s="118"/>
      <c r="H6" s="118"/>
      <c r="I6" s="118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14" t="str">
        <f>"ending June 30, 2013 were " &amp;TEXT(I64, "$###,###,###")&amp; " which is an increase of " &amp;TEXT(D118, "$###,###,###")</f>
        <v>ending June 30, 2013 were $262,831,820 which is an increase of $24,592,221</v>
      </c>
      <c r="C7" s="114"/>
      <c r="D7" s="114"/>
      <c r="E7" s="114"/>
      <c r="F7" s="114"/>
      <c r="G7" s="114"/>
      <c r="H7" s="114"/>
      <c r="I7" s="114"/>
      <c r="J7" s="3"/>
      <c r="K7" s="3"/>
      <c r="L7" s="11" t="s">
        <v>332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18" t="str">
        <f>"or "&amp;TEXT(E118,"##.##%")&amp;" from the same month of the prior year.  Transfers to all funds for the " &amp; VLOOKUP($H$20, MONTHS!A1:B13, 2, FALSE) &amp;" month of the Fiscal Year"</f>
        <v>or 10.32% from the same month of the prior year.  Transfers to all funds for the 1st month of the Fiscal Year</v>
      </c>
      <c r="C8" s="118"/>
      <c r="D8" s="118"/>
      <c r="E8" s="118"/>
      <c r="F8" s="118"/>
      <c r="G8" s="118"/>
      <c r="H8" s="118"/>
      <c r="I8" s="118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63"/>
      <c r="B9" s="114" t="str">
        <f>"ending June 30, 2013 were "&amp;TEXT(L1,"$###,###,###")&amp; " which is an "&amp;IF(L2&gt;0, "increase", "decrease")&amp; " of " &amp;TEXT(L2, "$##,###,###")&amp; " or " &amp;TEXT(L3, "##.##%")&amp; " of the prior year."</f>
        <v>ending June 30, 2013 were $460,374,086 which is an increase of $37,173,375 or 8.78% of the prior year.</v>
      </c>
      <c r="C9" s="114"/>
      <c r="D9" s="114"/>
      <c r="E9" s="114"/>
      <c r="F9" s="114"/>
      <c r="G9" s="114"/>
      <c r="H9" s="114"/>
      <c r="I9" s="11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63"/>
      <c r="B11" s="114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July were over the estimate by $27,098,768 or 11.5%</v>
      </c>
      <c r="C11" s="114"/>
      <c r="D11" s="114"/>
      <c r="E11" s="114"/>
      <c r="F11" s="114"/>
      <c r="G11" s="114"/>
      <c r="H11" s="114"/>
      <c r="I11" s="11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64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63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74" t="s">
        <v>284</v>
      </c>
      <c r="B14" s="75"/>
      <c r="C14" s="76"/>
      <c r="D14" s="57"/>
      <c r="E14" s="77"/>
      <c r="F14" s="77"/>
      <c r="G14" s="78"/>
      <c r="H14" s="77"/>
      <c r="I14" s="79"/>
      <c r="J14" s="77"/>
      <c r="K14" s="77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74" t="s">
        <v>2</v>
      </c>
      <c r="B15" s="75"/>
      <c r="C15" s="76"/>
      <c r="D15" s="57"/>
      <c r="E15" s="77"/>
      <c r="F15" s="77"/>
      <c r="G15" s="78"/>
      <c r="H15" s="77"/>
      <c r="I15" s="77"/>
      <c r="J15" s="77"/>
      <c r="K15" s="77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74" t="s">
        <v>333</v>
      </c>
      <c r="B16" s="75"/>
      <c r="C16" s="76"/>
      <c r="D16" s="57"/>
      <c r="E16" s="77"/>
      <c r="F16" s="77"/>
      <c r="G16" s="78"/>
      <c r="H16" s="77"/>
      <c r="I16" s="77"/>
      <c r="J16" s="77"/>
      <c r="K16" s="77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77"/>
      <c r="B17" s="75"/>
      <c r="C17" s="76"/>
      <c r="D17" s="57"/>
      <c r="E17" s="77"/>
      <c r="F17" s="77"/>
      <c r="G17" s="78"/>
      <c r="H17" s="77"/>
      <c r="I17" s="77"/>
      <c r="J17" s="77"/>
      <c r="K17" s="77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77"/>
      <c r="B18" s="75"/>
      <c r="C18" s="76"/>
      <c r="D18" s="57"/>
      <c r="E18" s="77"/>
      <c r="F18" s="77"/>
      <c r="G18" s="78"/>
      <c r="H18" s="57"/>
      <c r="I18" s="77"/>
      <c r="J18" s="77"/>
      <c r="K18" s="77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 s="77"/>
      <c r="B19" s="75"/>
      <c r="C19" s="80" t="s">
        <v>5</v>
      </c>
      <c r="D19" s="81"/>
      <c r="E19" s="74"/>
      <c r="F19" s="74"/>
      <c r="G19" s="82"/>
      <c r="H19" s="83" t="s">
        <v>5</v>
      </c>
      <c r="I19" s="77"/>
      <c r="J19" s="77"/>
      <c r="K19" s="77"/>
      <c r="L19" s="3"/>
      <c r="M19" s="3"/>
      <c r="AR19" s="7"/>
    </row>
    <row r="20" spans="1:255" ht="15" customHeight="1">
      <c r="A20" s="77"/>
      <c r="B20" s="84" t="s">
        <v>5</v>
      </c>
      <c r="C20" s="80" t="s">
        <v>4</v>
      </c>
      <c r="D20" s="85" t="s">
        <v>3</v>
      </c>
      <c r="E20" s="83" t="s">
        <v>3</v>
      </c>
      <c r="F20" s="83" t="s">
        <v>6</v>
      </c>
      <c r="G20" s="86" t="s">
        <v>6</v>
      </c>
      <c r="H20" s="83" t="s">
        <v>305</v>
      </c>
      <c r="I20" s="83" t="s">
        <v>305</v>
      </c>
      <c r="J20" s="83" t="s">
        <v>7</v>
      </c>
      <c r="K20" s="83" t="s">
        <v>7</v>
      </c>
      <c r="M20" s="3"/>
      <c r="AR20" s="7"/>
    </row>
    <row r="21" spans="1:255" ht="15.75">
      <c r="A21" s="77"/>
      <c r="B21" s="84" t="s">
        <v>334</v>
      </c>
      <c r="C21" s="80" t="s">
        <v>335</v>
      </c>
      <c r="D21" s="85" t="s">
        <v>335</v>
      </c>
      <c r="E21" s="85" t="s">
        <v>8</v>
      </c>
      <c r="F21" s="83" t="s">
        <v>9</v>
      </c>
      <c r="G21" s="86" t="s">
        <v>10</v>
      </c>
      <c r="H21" s="87">
        <v>2012</v>
      </c>
      <c r="I21" s="87">
        <v>2012</v>
      </c>
      <c r="J21" s="85" t="s">
        <v>11</v>
      </c>
      <c r="K21" s="85" t="s">
        <v>11</v>
      </c>
      <c r="M21" s="9"/>
      <c r="AR21" s="7"/>
    </row>
    <row r="22" spans="1:255" ht="15.75">
      <c r="A22" s="77" t="s">
        <v>12</v>
      </c>
      <c r="B22" s="88" t="s">
        <v>4</v>
      </c>
      <c r="C22" s="89">
        <v>41121</v>
      </c>
      <c r="D22" s="89">
        <v>41121</v>
      </c>
      <c r="E22" s="90" t="s">
        <v>4</v>
      </c>
      <c r="F22" s="89">
        <v>41121</v>
      </c>
      <c r="G22" s="89">
        <v>41121</v>
      </c>
      <c r="H22" s="90" t="s">
        <v>4</v>
      </c>
      <c r="I22" s="90" t="s">
        <v>3</v>
      </c>
      <c r="J22" s="90" t="s">
        <v>13</v>
      </c>
      <c r="K22" s="90" t="s">
        <v>10</v>
      </c>
      <c r="M22" s="9"/>
      <c r="AR22" s="7"/>
    </row>
    <row r="23" spans="1:255">
      <c r="A23" s="77"/>
      <c r="B23" s="91" t="s">
        <v>14</v>
      </c>
      <c r="C23" s="92"/>
      <c r="D23" s="93"/>
      <c r="E23" s="93"/>
      <c r="F23" s="94"/>
      <c r="G23" s="95"/>
      <c r="H23" s="93"/>
      <c r="I23" s="93"/>
      <c r="J23" s="93"/>
      <c r="K23" s="93"/>
      <c r="M23" s="3"/>
    </row>
    <row r="24" spans="1:255">
      <c r="A24" s="77" t="s">
        <v>15</v>
      </c>
      <c r="B24" s="57">
        <v>1886900000</v>
      </c>
      <c r="C24" s="57">
        <v>57908927</v>
      </c>
      <c r="D24" s="57">
        <v>75676538.390000001</v>
      </c>
      <c r="E24" s="96">
        <v>4.0106279288780543E-2</v>
      </c>
      <c r="F24" s="77">
        <v>17767611.390000001</v>
      </c>
      <c r="G24" s="96">
        <v>0.30681990343215998</v>
      </c>
      <c r="H24" s="57">
        <v>57908927</v>
      </c>
      <c r="I24" s="57">
        <v>75676538.390000001</v>
      </c>
      <c r="J24" s="57">
        <v>17767611.390000001</v>
      </c>
      <c r="K24" s="96">
        <v>0.30681990343215998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77"/>
      <c r="B25" s="57"/>
      <c r="C25" s="77"/>
      <c r="D25" s="57"/>
      <c r="E25" s="77"/>
      <c r="F25" s="77"/>
      <c r="G25" s="96"/>
      <c r="H25" s="77"/>
      <c r="I25" s="57"/>
      <c r="J25" s="77"/>
      <c r="K25" s="77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77" t="s">
        <v>16</v>
      </c>
      <c r="B26" s="57">
        <v>1480000000</v>
      </c>
      <c r="C26" s="57">
        <v>90339676</v>
      </c>
      <c r="D26" s="77">
        <v>104423024.36</v>
      </c>
      <c r="E26" s="96">
        <v>7.0556097540540541E-2</v>
      </c>
      <c r="F26" s="77">
        <v>14083348.359999999</v>
      </c>
      <c r="G26" s="96">
        <v>0.15589327949327603</v>
      </c>
      <c r="H26" s="77">
        <v>90339676</v>
      </c>
      <c r="I26" s="77">
        <v>104423024.36</v>
      </c>
      <c r="J26" s="77">
        <v>14083348.359999999</v>
      </c>
      <c r="K26" s="96">
        <v>0.15589327949327603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77"/>
      <c r="B27" s="57"/>
      <c r="C27" s="97"/>
      <c r="D27" s="57"/>
      <c r="E27" s="77"/>
      <c r="F27" s="77"/>
      <c r="G27" s="96"/>
      <c r="H27" s="77"/>
      <c r="I27" s="77"/>
      <c r="J27" s="77"/>
      <c r="K27" s="77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77" t="s">
        <v>17</v>
      </c>
      <c r="B28" s="57">
        <v>463000000</v>
      </c>
      <c r="C28" s="57">
        <v>14673231</v>
      </c>
      <c r="D28" s="77">
        <v>9459099.3099999987</v>
      </c>
      <c r="E28" s="96">
        <v>2.0430020107991359E-2</v>
      </c>
      <c r="F28" s="77">
        <v>-5214131.6900000013</v>
      </c>
      <c r="G28" s="96">
        <v>-0.35534993553907801</v>
      </c>
      <c r="H28" s="77">
        <v>14673231</v>
      </c>
      <c r="I28" s="77">
        <v>9459099.3099999987</v>
      </c>
      <c r="J28" s="77">
        <v>-5214131.6900000013</v>
      </c>
      <c r="K28" s="96">
        <v>-0.35534993553907801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77"/>
      <c r="B29" s="57"/>
      <c r="C29" s="97"/>
      <c r="D29" s="57"/>
      <c r="E29" s="77"/>
      <c r="F29" s="77"/>
      <c r="G29" s="96"/>
      <c r="H29" s="77"/>
      <c r="I29" s="77"/>
      <c r="J29" s="77"/>
      <c r="K29" s="77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77" t="s">
        <v>18</v>
      </c>
      <c r="B30" s="57">
        <v>214000000</v>
      </c>
      <c r="C30" s="57">
        <v>12055284</v>
      </c>
      <c r="D30" s="77">
        <v>11147738.919999998</v>
      </c>
      <c r="E30" s="96">
        <v>5.2092237943925222E-2</v>
      </c>
      <c r="F30" s="77">
        <v>-907545.08000000194</v>
      </c>
      <c r="G30" s="96">
        <v>-7.5281932802246876E-2</v>
      </c>
      <c r="H30" s="77">
        <v>12055284</v>
      </c>
      <c r="I30" s="77">
        <v>11147738.919999998</v>
      </c>
      <c r="J30" s="77">
        <v>-907545.08000000194</v>
      </c>
      <c r="K30" s="96">
        <v>-7.5281932802246876E-2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77"/>
      <c r="B31" s="57"/>
      <c r="C31" s="97"/>
      <c r="D31" s="57"/>
      <c r="E31" s="77"/>
      <c r="F31" s="77"/>
      <c r="G31" s="96"/>
      <c r="H31" s="77"/>
      <c r="I31" s="77"/>
      <c r="J31" s="77"/>
      <c r="K31" s="77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77" t="s">
        <v>19</v>
      </c>
      <c r="B32" s="57">
        <v>181800000</v>
      </c>
      <c r="C32" s="57">
        <v>16200055</v>
      </c>
      <c r="D32" s="77">
        <v>18770956.819999997</v>
      </c>
      <c r="E32" s="96">
        <v>0.10325058756875685</v>
      </c>
      <c r="F32" s="77">
        <v>2570901.8199999966</v>
      </c>
      <c r="G32" s="96">
        <v>0.1586971044234107</v>
      </c>
      <c r="H32" s="77">
        <v>16200055</v>
      </c>
      <c r="I32" s="77">
        <v>18770956.819999997</v>
      </c>
      <c r="J32" s="77">
        <v>2570901.8199999966</v>
      </c>
      <c r="K32" s="96">
        <v>0.1586971044234107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77"/>
      <c r="B33" s="57"/>
      <c r="C33" s="97"/>
      <c r="D33" s="57"/>
      <c r="E33" s="77"/>
      <c r="F33" s="77"/>
      <c r="G33" s="96"/>
      <c r="H33" s="77"/>
      <c r="I33" s="77"/>
      <c r="J33" s="77"/>
      <c r="K33" s="77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77" t="s">
        <v>20</v>
      </c>
      <c r="B34" s="57">
        <v>156000000</v>
      </c>
      <c r="C34" s="57">
        <v>13127784</v>
      </c>
      <c r="D34" s="77">
        <v>13092610.880000001</v>
      </c>
      <c r="E34" s="96">
        <v>8.392699282051283E-2</v>
      </c>
      <c r="F34" s="77">
        <v>-35173.11999999918</v>
      </c>
      <c r="G34" s="96">
        <v>-2.6792884465496368E-3</v>
      </c>
      <c r="H34" s="77">
        <v>13127784</v>
      </c>
      <c r="I34" s="77">
        <v>13092610.880000001</v>
      </c>
      <c r="J34" s="77">
        <v>-35173.11999999918</v>
      </c>
      <c r="K34" s="96">
        <v>-2.6792884465496368E-3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77"/>
      <c r="B35" s="57"/>
      <c r="C35" s="97"/>
      <c r="D35" s="57"/>
      <c r="E35" s="77"/>
      <c r="F35" s="77"/>
      <c r="G35" s="96"/>
      <c r="H35" s="77"/>
      <c r="I35" s="77"/>
      <c r="J35" s="77"/>
      <c r="K35" s="77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77" t="s">
        <v>21</v>
      </c>
      <c r="B36" s="57">
        <v>65000000</v>
      </c>
      <c r="C36" s="57">
        <v>5120622</v>
      </c>
      <c r="D36" s="77">
        <v>5372662.1399999997</v>
      </c>
      <c r="E36" s="96">
        <v>8.2656340615384613E-2</v>
      </c>
      <c r="F36" s="77">
        <v>252040.13999999966</v>
      </c>
      <c r="G36" s="96">
        <v>4.922061030866947E-2</v>
      </c>
      <c r="H36" s="77">
        <v>5120622</v>
      </c>
      <c r="I36" s="77">
        <v>5372662.1399999997</v>
      </c>
      <c r="J36" s="77">
        <v>252040.13999999966</v>
      </c>
      <c r="K36" s="96">
        <v>4.922061030866947E-2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77"/>
      <c r="B37" s="57"/>
      <c r="C37" s="97"/>
      <c r="D37" s="57"/>
      <c r="E37" s="77"/>
      <c r="F37" s="77"/>
      <c r="G37" s="96"/>
      <c r="H37" s="77"/>
      <c r="I37" s="77"/>
      <c r="J37" s="77"/>
      <c r="K37" s="77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77" t="s">
        <v>22</v>
      </c>
      <c r="B38" s="57">
        <v>31000000</v>
      </c>
      <c r="C38" s="57">
        <v>2964128</v>
      </c>
      <c r="D38" s="77">
        <v>2793419.58</v>
      </c>
      <c r="E38" s="96">
        <v>9.0110309032258071E-2</v>
      </c>
      <c r="F38" s="77">
        <v>-170708.41999999993</v>
      </c>
      <c r="G38" s="96">
        <v>-5.7591446793120921E-2</v>
      </c>
      <c r="H38" s="77">
        <v>2964128</v>
      </c>
      <c r="I38" s="77">
        <v>2793419.58</v>
      </c>
      <c r="J38" s="77">
        <v>-170708.41999999993</v>
      </c>
      <c r="K38" s="96">
        <v>-5.7591446793120921E-2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77"/>
      <c r="B39" s="57"/>
      <c r="C39" s="97"/>
      <c r="D39" s="57"/>
      <c r="E39" s="77"/>
      <c r="F39" s="77"/>
      <c r="G39" s="96"/>
      <c r="H39" s="77"/>
      <c r="I39" s="77"/>
      <c r="J39" s="77"/>
      <c r="K39" s="77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77" t="s">
        <v>23</v>
      </c>
      <c r="B40" s="57">
        <v>76800000</v>
      </c>
      <c r="C40" s="57">
        <v>6400000</v>
      </c>
      <c r="D40" s="77">
        <v>6214348.1400000006</v>
      </c>
      <c r="E40" s="96">
        <v>8.0915991406250012E-2</v>
      </c>
      <c r="F40" s="77">
        <v>-185651.8599999994</v>
      </c>
      <c r="G40" s="96">
        <v>-2.9008103124999907E-2</v>
      </c>
      <c r="H40" s="77">
        <v>6400000</v>
      </c>
      <c r="I40" s="77">
        <v>6214348.1400000006</v>
      </c>
      <c r="J40" s="77">
        <v>-185651.8599999994</v>
      </c>
      <c r="K40" s="96">
        <v>-2.9008103124999907E-2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77"/>
      <c r="B41" s="57"/>
      <c r="C41" s="97"/>
      <c r="D41" s="57"/>
      <c r="E41" s="77"/>
      <c r="F41" s="77"/>
      <c r="G41" s="96"/>
      <c r="H41" s="77"/>
      <c r="I41" s="77"/>
      <c r="J41" s="77"/>
      <c r="K41" s="77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77" t="s">
        <v>24</v>
      </c>
      <c r="B42" s="57">
        <v>11200000</v>
      </c>
      <c r="C42" s="57">
        <v>933333</v>
      </c>
      <c r="D42" s="77">
        <v>499022.06</v>
      </c>
      <c r="E42" s="96">
        <v>4.4555541071428569E-2</v>
      </c>
      <c r="F42" s="77">
        <v>-434310.94</v>
      </c>
      <c r="G42" s="96">
        <v>-0.46533331619047008</v>
      </c>
      <c r="H42" s="77">
        <v>933333</v>
      </c>
      <c r="I42" s="77">
        <v>499022.06</v>
      </c>
      <c r="J42" s="77">
        <v>-434310.94</v>
      </c>
      <c r="K42" s="96">
        <v>-0.46533331619047008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77"/>
      <c r="B43" s="57"/>
      <c r="C43" s="97"/>
      <c r="D43" s="57"/>
      <c r="E43" s="77"/>
      <c r="F43" s="77"/>
      <c r="G43" s="96"/>
      <c r="H43" s="77"/>
      <c r="I43" s="77"/>
      <c r="J43" s="77"/>
      <c r="K43" s="77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77" t="s">
        <v>25</v>
      </c>
      <c r="B44" s="57">
        <v>0</v>
      </c>
      <c r="C44" s="57">
        <v>0</v>
      </c>
      <c r="D44" s="77">
        <v>0</v>
      </c>
      <c r="E44" s="96">
        <v>0</v>
      </c>
      <c r="F44" s="77">
        <v>0</v>
      </c>
      <c r="G44" s="96">
        <v>0</v>
      </c>
      <c r="H44" s="77">
        <v>0</v>
      </c>
      <c r="I44" s="77">
        <v>0</v>
      </c>
      <c r="J44" s="77">
        <v>0</v>
      </c>
      <c r="K44" s="96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77"/>
      <c r="B45" s="57"/>
      <c r="C45" s="97"/>
      <c r="D45" s="57"/>
      <c r="E45" s="77"/>
      <c r="F45" s="77"/>
      <c r="G45" s="96"/>
      <c r="H45" s="77"/>
      <c r="I45" s="77"/>
      <c r="J45" s="77"/>
      <c r="K45" s="77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77" t="s">
        <v>26</v>
      </c>
      <c r="B46" s="57">
        <v>3300000</v>
      </c>
      <c r="C46" s="57">
        <v>52789</v>
      </c>
      <c r="D46" s="77">
        <v>695646.05</v>
      </c>
      <c r="E46" s="96">
        <v>0.21080183333333335</v>
      </c>
      <c r="F46" s="77">
        <v>642857.05000000005</v>
      </c>
      <c r="G46" s="96">
        <v>12.177859970827257</v>
      </c>
      <c r="H46" s="77">
        <v>52789</v>
      </c>
      <c r="I46" s="77">
        <v>695646.05</v>
      </c>
      <c r="J46" s="77">
        <v>642857.05000000005</v>
      </c>
      <c r="K46" s="96">
        <v>12.177859970827257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77"/>
      <c r="B47" s="57"/>
      <c r="C47" s="97"/>
      <c r="D47" s="57"/>
      <c r="E47" s="77"/>
      <c r="F47" s="77"/>
      <c r="G47" s="96"/>
      <c r="H47" s="77"/>
      <c r="I47" s="77"/>
      <c r="J47" s="77"/>
      <c r="K47" s="77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77" t="s">
        <v>27</v>
      </c>
      <c r="B48" s="57">
        <v>0</v>
      </c>
      <c r="C48" s="57">
        <v>0</v>
      </c>
      <c r="D48" s="77">
        <v>0</v>
      </c>
      <c r="E48" s="96">
        <v>0</v>
      </c>
      <c r="F48" s="77">
        <v>0</v>
      </c>
      <c r="G48" s="96">
        <v>0</v>
      </c>
      <c r="H48" s="77">
        <v>0</v>
      </c>
      <c r="I48" s="77">
        <v>0</v>
      </c>
      <c r="J48" s="77">
        <v>0</v>
      </c>
      <c r="K48" s="96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77"/>
      <c r="B49" s="57"/>
      <c r="C49" s="97"/>
      <c r="D49" s="57"/>
      <c r="E49" s="77"/>
      <c r="F49" s="77"/>
      <c r="G49" s="96"/>
      <c r="H49" s="77"/>
      <c r="I49" s="77"/>
      <c r="J49" s="77"/>
      <c r="K49" s="77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77" t="s">
        <v>28</v>
      </c>
      <c r="B50" s="57">
        <v>8300000</v>
      </c>
      <c r="C50" s="57">
        <v>1703681</v>
      </c>
      <c r="D50" s="77">
        <v>2099559.64</v>
      </c>
      <c r="E50" s="96">
        <v>0.25295899277108436</v>
      </c>
      <c r="F50" s="77">
        <v>395878.64000000013</v>
      </c>
      <c r="G50" s="96">
        <v>0.23236664610334923</v>
      </c>
      <c r="H50" s="77">
        <v>1703681</v>
      </c>
      <c r="I50" s="77">
        <v>2099559.64</v>
      </c>
      <c r="J50" s="77">
        <v>395878.64000000013</v>
      </c>
      <c r="K50" s="96">
        <v>0.23236664610334923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77"/>
      <c r="B51" s="57"/>
      <c r="C51" s="97"/>
      <c r="D51" s="57"/>
      <c r="E51" s="77"/>
      <c r="F51" s="77"/>
      <c r="G51" s="96"/>
      <c r="H51" s="77"/>
      <c r="I51" s="77"/>
      <c r="J51" s="77"/>
      <c r="K51" s="77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77" t="s">
        <v>29</v>
      </c>
      <c r="B52" s="57">
        <v>0</v>
      </c>
      <c r="C52" s="57">
        <v>0</v>
      </c>
      <c r="D52" s="77">
        <v>0</v>
      </c>
      <c r="E52" s="96">
        <v>0</v>
      </c>
      <c r="F52" s="77">
        <v>0</v>
      </c>
      <c r="G52" s="96">
        <v>0</v>
      </c>
      <c r="H52" s="77">
        <v>0</v>
      </c>
      <c r="I52" s="77">
        <v>0</v>
      </c>
      <c r="J52" s="77">
        <v>0</v>
      </c>
      <c r="K52" s="96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77"/>
      <c r="B53" s="57"/>
      <c r="C53" s="97"/>
      <c r="D53" s="57"/>
      <c r="E53" s="96"/>
      <c r="F53" s="77"/>
      <c r="G53" s="96"/>
      <c r="H53" s="77"/>
      <c r="I53" s="77"/>
      <c r="J53" s="77"/>
      <c r="K53" s="77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77" t="s">
        <v>204</v>
      </c>
      <c r="B54" s="57">
        <v>4300000</v>
      </c>
      <c r="C54" s="57">
        <v>292004</v>
      </c>
      <c r="D54" s="77">
        <v>325014.9200000001</v>
      </c>
      <c r="E54" s="96">
        <v>7.5584865116279099E-2</v>
      </c>
      <c r="F54" s="77">
        <v>33010.9200000001</v>
      </c>
      <c r="G54" s="96">
        <v>0.11304954726647615</v>
      </c>
      <c r="H54" s="77">
        <v>292004</v>
      </c>
      <c r="I54" s="77">
        <v>325014.9200000001</v>
      </c>
      <c r="J54" s="77">
        <v>33010.9200000001</v>
      </c>
      <c r="K54" s="96">
        <v>0.11304954726647615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77"/>
      <c r="B55" s="57"/>
      <c r="C55" s="97"/>
      <c r="D55" s="98"/>
      <c r="E55" s="77"/>
      <c r="F55" s="77"/>
      <c r="G55" s="96"/>
      <c r="H55" s="77"/>
      <c r="I55" s="77"/>
      <c r="J55" s="77"/>
      <c r="K55" s="77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77" t="s">
        <v>30</v>
      </c>
      <c r="B56" s="57">
        <v>1200000</v>
      </c>
      <c r="C56" s="57">
        <v>0</v>
      </c>
      <c r="D56" s="77">
        <v>0</v>
      </c>
      <c r="E56" s="96">
        <v>0</v>
      </c>
      <c r="F56" s="77">
        <v>0</v>
      </c>
      <c r="G56" s="96">
        <v>0</v>
      </c>
      <c r="H56" s="77">
        <v>0</v>
      </c>
      <c r="I56" s="77">
        <v>0</v>
      </c>
      <c r="J56" s="77">
        <v>0</v>
      </c>
      <c r="K56" s="96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77"/>
      <c r="B57" s="57"/>
      <c r="C57" s="77"/>
      <c r="D57" s="57"/>
      <c r="E57" s="77"/>
      <c r="F57" s="77"/>
      <c r="G57" s="96"/>
      <c r="H57" s="77"/>
      <c r="I57" s="77"/>
      <c r="J57" s="77"/>
      <c r="K57" s="77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77" t="s">
        <v>31</v>
      </c>
      <c r="B58" s="99">
        <v>145200000</v>
      </c>
      <c r="C58" s="99">
        <v>13961538</v>
      </c>
      <c r="D58" s="99">
        <v>12262179.050000001</v>
      </c>
      <c r="E58" s="100">
        <v>8.4450268939393947E-2</v>
      </c>
      <c r="F58" s="99">
        <v>-1699358.9499999993</v>
      </c>
      <c r="G58" s="100">
        <v>-0.12171717399615997</v>
      </c>
      <c r="H58" s="99">
        <v>13961538</v>
      </c>
      <c r="I58" s="99">
        <v>12262179.050000001</v>
      </c>
      <c r="J58" s="99">
        <v>-1699358.9499999993</v>
      </c>
      <c r="K58" s="100">
        <v>-0.12171717399615997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77" t="s">
        <v>0</v>
      </c>
      <c r="B59" s="75"/>
      <c r="C59" s="76"/>
      <c r="D59" s="57"/>
      <c r="E59" s="77"/>
      <c r="F59" s="77"/>
      <c r="G59" s="96"/>
      <c r="H59" s="57"/>
      <c r="I59" s="77"/>
      <c r="J59" s="77"/>
      <c r="K59" s="77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77" t="s">
        <v>205</v>
      </c>
      <c r="B60" s="77">
        <v>4728000000</v>
      </c>
      <c r="C60" s="77">
        <v>235733052</v>
      </c>
      <c r="D60" s="101">
        <v>262831820.25999996</v>
      </c>
      <c r="E60" s="96">
        <v>5.5590486518612515E-2</v>
      </c>
      <c r="F60" s="77">
        <v>27098768.259999994</v>
      </c>
      <c r="G60" s="96">
        <v>0.11495531929056768</v>
      </c>
      <c r="H60" s="77">
        <v>235733052</v>
      </c>
      <c r="I60" s="77">
        <v>262831820.25999996</v>
      </c>
      <c r="J60" s="77">
        <v>27098768.259999994</v>
      </c>
      <c r="K60" s="96">
        <v>0.11495531929056768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 s="77"/>
      <c r="B61" s="57"/>
      <c r="C61" s="77"/>
      <c r="D61" s="57"/>
      <c r="E61" s="96"/>
      <c r="F61" s="77"/>
      <c r="G61" s="96"/>
      <c r="H61" s="57"/>
      <c r="I61" s="57"/>
      <c r="J61" s="57"/>
      <c r="K61" s="96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77" t="s">
        <v>206</v>
      </c>
      <c r="B62" s="102">
        <v>0</v>
      </c>
      <c r="C62" s="102">
        <v>0</v>
      </c>
      <c r="D62" s="102">
        <v>0</v>
      </c>
      <c r="E62" s="103">
        <v>0</v>
      </c>
      <c r="F62" s="102">
        <v>0</v>
      </c>
      <c r="G62" s="103">
        <v>0</v>
      </c>
      <c r="H62" s="102">
        <v>0</v>
      </c>
      <c r="I62" s="102">
        <v>0</v>
      </c>
      <c r="J62" s="102">
        <v>0</v>
      </c>
      <c r="K62" s="103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 s="77"/>
      <c r="B63" s="77"/>
      <c r="C63" s="76"/>
      <c r="D63" s="57"/>
      <c r="E63" s="77"/>
      <c r="F63" s="77"/>
      <c r="G63" s="96"/>
      <c r="H63" s="57"/>
      <c r="I63" s="77"/>
      <c r="J63" s="77"/>
      <c r="K63" s="77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77" t="s">
        <v>32</v>
      </c>
      <c r="B64" s="104">
        <v>4728000000</v>
      </c>
      <c r="C64" s="104">
        <v>235733052</v>
      </c>
      <c r="D64" s="104">
        <v>262831820.25999996</v>
      </c>
      <c r="E64" s="105">
        <v>5.5590486518612515E-2</v>
      </c>
      <c r="F64" s="106">
        <v>27098768.259999961</v>
      </c>
      <c r="G64" s="105">
        <v>0.11495531929056754</v>
      </c>
      <c r="H64" s="104">
        <v>235733052</v>
      </c>
      <c r="I64" s="104">
        <v>262831820.25999996</v>
      </c>
      <c r="J64" s="104">
        <v>27098768.259999994</v>
      </c>
      <c r="K64" s="105">
        <v>0.11495531929056768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 s="77"/>
      <c r="B65" s="77"/>
      <c r="C65" s="76"/>
      <c r="D65" s="57"/>
      <c r="E65" s="77"/>
      <c r="F65" s="77"/>
      <c r="G65" s="78"/>
      <c r="H65" s="77"/>
      <c r="I65" s="77"/>
      <c r="J65" s="77"/>
      <c r="K65" s="77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" customHeight="1">
      <c r="A66" s="77" t="s">
        <v>33</v>
      </c>
      <c r="B66" s="75"/>
      <c r="C66" s="76" t="s">
        <v>0</v>
      </c>
      <c r="D66" s="57" t="s">
        <v>0</v>
      </c>
      <c r="E66" s="77" t="s">
        <v>0</v>
      </c>
      <c r="F66" s="77" t="s">
        <v>0</v>
      </c>
      <c r="G66" s="78" t="s">
        <v>0</v>
      </c>
      <c r="H66" s="77" t="s">
        <v>0</v>
      </c>
      <c r="I66" s="77"/>
      <c r="J66" s="77" t="s">
        <v>0</v>
      </c>
      <c r="K66" s="77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 s="77"/>
      <c r="B67" s="75"/>
      <c r="C67" s="76"/>
      <c r="D67" s="57"/>
      <c r="E67" s="77"/>
      <c r="F67" s="77"/>
      <c r="G67" s="78"/>
      <c r="H67" s="77"/>
      <c r="I67" s="57"/>
      <c r="J67" s="77"/>
      <c r="K67" s="77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77"/>
      <c r="B68" s="75"/>
      <c r="C68" s="76"/>
      <c r="D68" s="57"/>
      <c r="E68" s="77"/>
      <c r="F68" s="77"/>
      <c r="G68" s="78"/>
      <c r="H68" s="77"/>
      <c r="I68" s="77"/>
      <c r="J68" s="77"/>
      <c r="K68" s="77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74" t="s">
        <v>284</v>
      </c>
      <c r="B69" s="75"/>
      <c r="C69" s="76"/>
      <c r="D69" s="57"/>
      <c r="E69" s="77"/>
      <c r="F69" s="77"/>
      <c r="G69" s="78"/>
      <c r="H69" s="79"/>
      <c r="I69" s="77"/>
      <c r="J69" s="77"/>
      <c r="K69" s="77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74" t="s">
        <v>34</v>
      </c>
      <c r="B70" s="75"/>
      <c r="C70" s="76"/>
      <c r="D70" s="57"/>
      <c r="E70" s="77"/>
      <c r="F70" s="77"/>
      <c r="G70" s="78"/>
      <c r="H70" s="77"/>
      <c r="I70" s="77"/>
      <c r="J70" s="77"/>
      <c r="K70" s="77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74" t="s">
        <v>336</v>
      </c>
      <c r="B71" s="75"/>
      <c r="C71" s="76"/>
      <c r="D71" s="57"/>
      <c r="E71" s="77"/>
      <c r="F71" s="77"/>
      <c r="G71" s="78"/>
      <c r="H71" s="77"/>
      <c r="I71" s="77"/>
      <c r="J71" s="77"/>
      <c r="K71" s="77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77"/>
      <c r="B72" s="75"/>
      <c r="C72" s="76"/>
      <c r="D72" s="57"/>
      <c r="E72" s="77"/>
      <c r="F72" s="77"/>
      <c r="G72" s="78"/>
      <c r="H72" s="77"/>
      <c r="I72" s="77"/>
      <c r="J72" s="77"/>
      <c r="K72" s="77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77"/>
      <c r="B73" s="75"/>
      <c r="C73" s="76"/>
      <c r="D73" s="57"/>
      <c r="E73" s="77"/>
      <c r="F73" s="77"/>
      <c r="G73" s="78"/>
      <c r="H73" s="77"/>
      <c r="I73" s="77"/>
      <c r="J73" s="77"/>
      <c r="K73" s="77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77"/>
      <c r="B74" s="84" t="s">
        <v>305</v>
      </c>
      <c r="C74" s="80" t="s">
        <v>305</v>
      </c>
      <c r="D74" s="85" t="s">
        <v>35</v>
      </c>
      <c r="E74" s="83" t="s">
        <v>35</v>
      </c>
      <c r="F74" s="86" t="s">
        <v>337</v>
      </c>
      <c r="G74" s="86" t="s">
        <v>327</v>
      </c>
      <c r="H74" s="83" t="s">
        <v>6</v>
      </c>
      <c r="I74" s="83" t="s">
        <v>6</v>
      </c>
      <c r="J74" s="77" t="s">
        <v>36</v>
      </c>
      <c r="K74" s="77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77"/>
      <c r="B75" s="107">
        <v>2012</v>
      </c>
      <c r="C75" s="87">
        <v>2011</v>
      </c>
      <c r="D75" s="85" t="s">
        <v>11</v>
      </c>
      <c r="E75" s="83" t="s">
        <v>11</v>
      </c>
      <c r="F75" s="83" t="s">
        <v>37</v>
      </c>
      <c r="G75" s="86" t="s">
        <v>37</v>
      </c>
      <c r="H75" s="83" t="s">
        <v>38</v>
      </c>
      <c r="I75" s="83" t="s">
        <v>38</v>
      </c>
      <c r="J75" s="77" t="s">
        <v>14</v>
      </c>
      <c r="K75" s="77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77" t="s">
        <v>12</v>
      </c>
      <c r="B76" s="88" t="s">
        <v>3</v>
      </c>
      <c r="C76" s="108" t="s">
        <v>3</v>
      </c>
      <c r="D76" s="109" t="s">
        <v>13</v>
      </c>
      <c r="E76" s="90" t="s">
        <v>10</v>
      </c>
      <c r="F76" s="89">
        <v>41121</v>
      </c>
      <c r="G76" s="89">
        <v>40755</v>
      </c>
      <c r="H76" s="90" t="s">
        <v>13</v>
      </c>
      <c r="I76" s="90" t="s">
        <v>10</v>
      </c>
      <c r="J76" s="77"/>
      <c r="K76" s="77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77"/>
      <c r="B77" s="75"/>
      <c r="C77" s="76"/>
      <c r="D77" s="57"/>
      <c r="E77" s="57"/>
      <c r="F77" s="77"/>
      <c r="G77" s="78"/>
      <c r="H77" s="57"/>
      <c r="I77" s="57"/>
      <c r="J77" s="77"/>
      <c r="K77" s="77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77" t="s">
        <v>15</v>
      </c>
      <c r="B78" s="57">
        <v>75676538.390000001</v>
      </c>
      <c r="C78" s="57">
        <v>57572800</v>
      </c>
      <c r="D78" s="57">
        <v>18103738.390000001</v>
      </c>
      <c r="E78" s="96">
        <v>0.31444950375871938</v>
      </c>
      <c r="F78" s="110">
        <v>75676538.390000001</v>
      </c>
      <c r="G78" s="57">
        <v>57572800</v>
      </c>
      <c r="H78" s="57">
        <v>18103738.390000001</v>
      </c>
      <c r="I78" s="96">
        <v>0.31444950375871938</v>
      </c>
      <c r="J78" s="77"/>
      <c r="K78" s="77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77"/>
      <c r="B79" s="77"/>
      <c r="C79" s="57"/>
      <c r="D79" s="57"/>
      <c r="E79" s="77"/>
      <c r="F79" s="77"/>
      <c r="G79" s="98"/>
      <c r="H79" s="77"/>
      <c r="I79" s="77"/>
      <c r="J79" s="77"/>
      <c r="K79" s="77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77" t="s">
        <v>16</v>
      </c>
      <c r="B80" s="77">
        <v>104423024.36</v>
      </c>
      <c r="C80" s="77">
        <v>90169494</v>
      </c>
      <c r="D80" s="98">
        <v>14253530.359999999</v>
      </c>
      <c r="E80" s="96">
        <v>0.15807486243629137</v>
      </c>
      <c r="F80" s="77">
        <v>104423024.36</v>
      </c>
      <c r="G80" s="98">
        <v>90169494</v>
      </c>
      <c r="H80" s="77">
        <v>14253530.359999999</v>
      </c>
      <c r="I80" s="96">
        <v>0.15807486243629137</v>
      </c>
      <c r="J80" s="77"/>
      <c r="K80" s="77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77"/>
      <c r="B81" s="77"/>
      <c r="C81" s="57"/>
      <c r="D81" s="98"/>
      <c r="E81" s="77"/>
      <c r="F81" s="77"/>
      <c r="G81" s="98"/>
      <c r="H81" s="77"/>
      <c r="I81" s="77"/>
      <c r="J81" s="77"/>
      <c r="K81" s="77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77" t="s">
        <v>17</v>
      </c>
      <c r="B82" s="77">
        <v>9459099.3099999987</v>
      </c>
      <c r="C82" s="77">
        <v>16743856</v>
      </c>
      <c r="D82" s="98">
        <v>-7284756.6900000013</v>
      </c>
      <c r="E82" s="96">
        <v>-0.43507043359665787</v>
      </c>
      <c r="F82" s="77">
        <v>9459099.3099999987</v>
      </c>
      <c r="G82" s="98">
        <v>16743856</v>
      </c>
      <c r="H82" s="77">
        <v>-7284756.6900000013</v>
      </c>
      <c r="I82" s="96">
        <v>-0.43507043359665787</v>
      </c>
      <c r="J82" s="77"/>
      <c r="K82" s="77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77"/>
      <c r="B83" s="77"/>
      <c r="C83" s="57"/>
      <c r="D83" s="98"/>
      <c r="E83" s="77"/>
      <c r="F83" s="77"/>
      <c r="G83" s="98"/>
      <c r="H83" s="77"/>
      <c r="I83" s="77"/>
      <c r="J83" s="77"/>
      <c r="K83" s="77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77" t="s">
        <v>18</v>
      </c>
      <c r="B84" s="77">
        <v>11147738.919999998</v>
      </c>
      <c r="C84" s="77">
        <v>12595922</v>
      </c>
      <c r="D84" s="98">
        <v>-1448183.0800000019</v>
      </c>
      <c r="E84" s="96">
        <v>-0.11497237598009911</v>
      </c>
      <c r="F84" s="77">
        <v>11147738.919999998</v>
      </c>
      <c r="G84" s="98">
        <v>12595922</v>
      </c>
      <c r="H84" s="77">
        <v>-1448183.0800000019</v>
      </c>
      <c r="I84" s="96">
        <v>-0.11497237598009911</v>
      </c>
      <c r="J84" s="77"/>
      <c r="K84" s="77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77"/>
      <c r="B85" s="77"/>
      <c r="C85" s="57"/>
      <c r="D85" s="98"/>
      <c r="E85" s="77"/>
      <c r="F85" s="77"/>
      <c r="G85" s="98"/>
      <c r="H85" s="77"/>
      <c r="I85" s="96"/>
      <c r="J85" s="77"/>
      <c r="K85" s="77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77" t="s">
        <v>19</v>
      </c>
      <c r="B86" s="77">
        <v>18770956.819999997</v>
      </c>
      <c r="C86" s="77">
        <v>16881793</v>
      </c>
      <c r="D86" s="98">
        <v>1889163.8199999966</v>
      </c>
      <c r="E86" s="96">
        <v>0.11190540128053914</v>
      </c>
      <c r="F86" s="77">
        <v>18770956.819999997</v>
      </c>
      <c r="G86" s="98">
        <v>16881793</v>
      </c>
      <c r="H86" s="77">
        <v>1889163.8199999966</v>
      </c>
      <c r="I86" s="96">
        <v>0.11190540128053914</v>
      </c>
      <c r="J86" s="77"/>
      <c r="K86" s="77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77"/>
      <c r="B87" s="77"/>
      <c r="C87" s="57"/>
      <c r="D87" s="98"/>
      <c r="E87" s="77"/>
      <c r="F87" s="77"/>
      <c r="G87" s="98"/>
      <c r="H87" s="77"/>
      <c r="I87" s="77"/>
      <c r="J87" s="77"/>
      <c r="K87" s="77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77" t="s">
        <v>20</v>
      </c>
      <c r="B88" s="77">
        <v>13092610.880000001</v>
      </c>
      <c r="C88" s="77">
        <v>13242054</v>
      </c>
      <c r="D88" s="98">
        <v>-149443.11999999918</v>
      </c>
      <c r="E88" s="96">
        <v>-1.1285493927150515E-2</v>
      </c>
      <c r="F88" s="77">
        <v>13092610.880000001</v>
      </c>
      <c r="G88" s="98">
        <v>13242054</v>
      </c>
      <c r="H88" s="77">
        <v>-149443.11999999918</v>
      </c>
      <c r="I88" s="96">
        <v>-1.1285493927150515E-2</v>
      </c>
      <c r="J88" s="77"/>
      <c r="K88" s="77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77"/>
      <c r="B89" s="77"/>
      <c r="C89" s="57"/>
      <c r="D89" s="98"/>
      <c r="E89" s="77"/>
      <c r="F89" s="77"/>
      <c r="G89" s="98"/>
      <c r="H89" s="77"/>
      <c r="I89" s="77"/>
      <c r="J89" s="77"/>
      <c r="K89" s="77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77" t="s">
        <v>21</v>
      </c>
      <c r="B90" s="77">
        <v>5372662.1399999997</v>
      </c>
      <c r="C90" s="77">
        <v>5734915</v>
      </c>
      <c r="D90" s="98">
        <v>-362252.86000000034</v>
      </c>
      <c r="E90" s="96">
        <v>-6.316621257682116E-2</v>
      </c>
      <c r="F90" s="77">
        <v>5372662.1399999997</v>
      </c>
      <c r="G90" s="98">
        <v>5734915</v>
      </c>
      <c r="H90" s="77">
        <v>-362252.86000000034</v>
      </c>
      <c r="I90" s="96">
        <v>-6.316621257682116E-2</v>
      </c>
      <c r="J90" s="77"/>
      <c r="K90" s="77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77"/>
      <c r="B91" s="77"/>
      <c r="C91" s="57"/>
      <c r="D91" s="98"/>
      <c r="E91" s="77"/>
      <c r="F91" s="77"/>
      <c r="G91" s="98"/>
      <c r="H91" s="77"/>
      <c r="I91" s="77"/>
      <c r="J91" s="77"/>
      <c r="K91" s="77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77" t="s">
        <v>22</v>
      </c>
      <c r="B92" s="77">
        <v>2793419.58</v>
      </c>
      <c r="C92" s="77">
        <v>2900504</v>
      </c>
      <c r="D92" s="98">
        <v>-107084.41999999993</v>
      </c>
      <c r="E92" s="96">
        <v>-3.6919245758668125E-2</v>
      </c>
      <c r="F92" s="77">
        <v>2793419.58</v>
      </c>
      <c r="G92" s="98">
        <v>2900504</v>
      </c>
      <c r="H92" s="77">
        <v>-107084.41999999993</v>
      </c>
      <c r="I92" s="96">
        <v>-3.6919245758668125E-2</v>
      </c>
      <c r="J92" s="77"/>
      <c r="K92" s="77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77"/>
      <c r="B93" s="77"/>
      <c r="C93" s="57"/>
      <c r="D93" s="98"/>
      <c r="E93" s="77"/>
      <c r="F93" s="77"/>
      <c r="G93" s="98"/>
      <c r="H93" s="77"/>
      <c r="I93" s="77"/>
      <c r="J93" s="77"/>
      <c r="K93" s="77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77" t="s">
        <v>23</v>
      </c>
      <c r="B94" s="77">
        <v>6214348.1400000006</v>
      </c>
      <c r="C94" s="77">
        <v>6506685</v>
      </c>
      <c r="D94" s="98">
        <v>-292336.8599999994</v>
      </c>
      <c r="E94" s="96">
        <v>-4.4928694104601562E-2</v>
      </c>
      <c r="F94" s="77">
        <v>6214348.1400000006</v>
      </c>
      <c r="G94" s="98">
        <v>6506685</v>
      </c>
      <c r="H94" s="77">
        <v>-292336.8599999994</v>
      </c>
      <c r="I94" s="96">
        <v>-4.4928694104601562E-2</v>
      </c>
      <c r="J94" s="77"/>
      <c r="K94" s="77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77"/>
      <c r="B95" s="77"/>
      <c r="C95" s="57"/>
      <c r="D95" s="98"/>
      <c r="E95" s="77"/>
      <c r="F95" s="77"/>
      <c r="G95" s="98"/>
      <c r="H95" s="77"/>
      <c r="I95" s="77"/>
      <c r="J95" s="77"/>
      <c r="K95" s="77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77" t="s">
        <v>24</v>
      </c>
      <c r="B96" s="77">
        <v>499022.06</v>
      </c>
      <c r="C96" s="77">
        <v>1216704</v>
      </c>
      <c r="D96" s="98">
        <v>-717681.94</v>
      </c>
      <c r="E96" s="96">
        <v>-0.58985746738730205</v>
      </c>
      <c r="F96" s="77">
        <v>499022.06</v>
      </c>
      <c r="G96" s="98">
        <v>1216704</v>
      </c>
      <c r="H96" s="77">
        <v>-717681.94</v>
      </c>
      <c r="I96" s="96">
        <v>-0.58985746738730205</v>
      </c>
      <c r="J96" s="77"/>
      <c r="K96" s="77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77"/>
      <c r="B97" s="77"/>
      <c r="C97" s="57"/>
      <c r="D97" s="98"/>
      <c r="E97" s="77"/>
      <c r="F97" s="77"/>
      <c r="G97" s="98"/>
      <c r="H97" s="77"/>
      <c r="I97" s="77"/>
      <c r="J97" s="77"/>
      <c r="K97" s="77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77" t="s">
        <v>25</v>
      </c>
      <c r="B98" s="77">
        <v>0</v>
      </c>
      <c r="C98" s="77">
        <v>0</v>
      </c>
      <c r="D98" s="98">
        <v>0</v>
      </c>
      <c r="E98" s="96">
        <v>0</v>
      </c>
      <c r="F98" s="77">
        <v>0</v>
      </c>
      <c r="G98" s="98">
        <v>0</v>
      </c>
      <c r="H98" s="77">
        <v>0</v>
      </c>
      <c r="I98" s="96">
        <v>0</v>
      </c>
      <c r="J98" s="77"/>
      <c r="K98" s="77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77"/>
      <c r="B99" s="77"/>
      <c r="C99" s="57"/>
      <c r="D99" s="98"/>
      <c r="E99" s="77"/>
      <c r="F99" s="77"/>
      <c r="G99" s="98"/>
      <c r="H99" s="77"/>
      <c r="I99" s="77"/>
      <c r="J99" s="77"/>
      <c r="K99" s="77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77" t="s">
        <v>26</v>
      </c>
      <c r="B100" s="77">
        <v>695646.05</v>
      </c>
      <c r="C100" s="77">
        <v>724738</v>
      </c>
      <c r="D100" s="98">
        <v>-29091.949999999953</v>
      </c>
      <c r="E100" s="96">
        <v>-4.0141333833743992E-2</v>
      </c>
      <c r="F100" s="77">
        <v>695646.05</v>
      </c>
      <c r="G100" s="98">
        <v>724738</v>
      </c>
      <c r="H100" s="77">
        <v>-29091.949999999953</v>
      </c>
      <c r="I100" s="96">
        <v>-4.0141333833743992E-2</v>
      </c>
      <c r="J100" s="77"/>
      <c r="K100" s="77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77"/>
      <c r="B101" s="77"/>
      <c r="C101" s="57"/>
      <c r="D101" s="98"/>
      <c r="E101" s="77"/>
      <c r="F101" s="77"/>
      <c r="G101" s="98"/>
      <c r="H101" s="77"/>
      <c r="I101" s="77"/>
      <c r="J101" s="77"/>
      <c r="K101" s="77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77" t="s">
        <v>27</v>
      </c>
      <c r="B102" s="77">
        <v>0</v>
      </c>
      <c r="C102" s="77">
        <v>0</v>
      </c>
      <c r="D102" s="98">
        <v>0</v>
      </c>
      <c r="E102" s="96">
        <v>0</v>
      </c>
      <c r="F102" s="77">
        <v>0</v>
      </c>
      <c r="G102" s="98">
        <v>0</v>
      </c>
      <c r="H102" s="77">
        <v>0</v>
      </c>
      <c r="I102" s="96">
        <v>0</v>
      </c>
      <c r="J102" s="77"/>
      <c r="K102" s="77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77"/>
      <c r="B103" s="77"/>
      <c r="C103" s="57"/>
      <c r="D103" s="98"/>
      <c r="E103" s="77"/>
      <c r="F103" s="77"/>
      <c r="G103" s="98"/>
      <c r="H103" s="77"/>
      <c r="I103" s="77"/>
      <c r="J103" s="77"/>
      <c r="K103" s="77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77" t="s">
        <v>28</v>
      </c>
      <c r="B104" s="77">
        <v>2099559.64</v>
      </c>
      <c r="C104" s="77">
        <v>1586495</v>
      </c>
      <c r="D104" s="98">
        <v>513064.64000000013</v>
      </c>
      <c r="E104" s="96">
        <v>0.32339505639790866</v>
      </c>
      <c r="F104" s="77">
        <v>2099559.64</v>
      </c>
      <c r="G104" s="98">
        <v>1586495</v>
      </c>
      <c r="H104" s="77">
        <v>513064.64000000013</v>
      </c>
      <c r="I104" s="96">
        <v>0.32339505639790866</v>
      </c>
      <c r="J104" s="77"/>
      <c r="K104" s="77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77"/>
      <c r="B105" s="77"/>
      <c r="C105" s="57"/>
      <c r="D105" s="98"/>
      <c r="E105" s="77"/>
      <c r="F105" s="77"/>
      <c r="G105" s="98"/>
      <c r="H105" s="77"/>
      <c r="I105" s="77"/>
      <c r="J105" s="77"/>
      <c r="K105" s="77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77" t="s">
        <v>29</v>
      </c>
      <c r="B106" s="77">
        <v>0</v>
      </c>
      <c r="C106" s="77">
        <v>0</v>
      </c>
      <c r="D106" s="98">
        <v>0</v>
      </c>
      <c r="E106" s="96">
        <v>0</v>
      </c>
      <c r="F106" s="77">
        <v>0</v>
      </c>
      <c r="G106" s="98">
        <v>0</v>
      </c>
      <c r="H106" s="77">
        <v>0</v>
      </c>
      <c r="I106" s="96">
        <v>0</v>
      </c>
      <c r="J106" s="77"/>
      <c r="K106" s="77"/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77"/>
      <c r="B107" s="77"/>
      <c r="C107" s="57"/>
      <c r="D107" s="98"/>
      <c r="E107" s="96"/>
      <c r="F107" s="77"/>
      <c r="G107" s="98"/>
      <c r="H107" s="77"/>
      <c r="I107" s="77"/>
      <c r="J107" s="77"/>
      <c r="K107" s="77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899999999999999" customHeight="1">
      <c r="A108" s="77" t="s">
        <v>204</v>
      </c>
      <c r="B108" s="77">
        <v>325014.9200000001</v>
      </c>
      <c r="C108" s="77">
        <v>309794</v>
      </c>
      <c r="D108" s="98">
        <v>15220.9200000001</v>
      </c>
      <c r="E108" s="96">
        <v>4.9132391201895775E-2</v>
      </c>
      <c r="F108" s="77">
        <v>325014.9200000001</v>
      </c>
      <c r="G108" s="98">
        <v>309794</v>
      </c>
      <c r="H108" s="77">
        <v>15220.9200000001</v>
      </c>
      <c r="I108" s="96">
        <v>4.9132391201895775E-2</v>
      </c>
      <c r="J108" s="77"/>
      <c r="K108" s="77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77"/>
      <c r="B109" s="77"/>
      <c r="C109" s="98"/>
      <c r="D109" s="98"/>
      <c r="E109" s="77"/>
      <c r="F109" s="77"/>
      <c r="G109" s="98"/>
      <c r="H109" s="77"/>
      <c r="I109" s="77"/>
      <c r="J109" s="77"/>
      <c r="K109" s="77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77" t="s">
        <v>30</v>
      </c>
      <c r="B110" s="77">
        <v>0</v>
      </c>
      <c r="C110" s="77">
        <v>0</v>
      </c>
      <c r="D110" s="98">
        <v>0</v>
      </c>
      <c r="E110" s="96">
        <v>0</v>
      </c>
      <c r="F110" s="77">
        <v>0</v>
      </c>
      <c r="G110" s="98">
        <v>0</v>
      </c>
      <c r="H110" s="77">
        <v>0</v>
      </c>
      <c r="I110" s="96">
        <v>0</v>
      </c>
      <c r="J110" s="77"/>
      <c r="K110" s="77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77"/>
      <c r="B111" s="77"/>
      <c r="C111" s="57"/>
      <c r="D111" s="98"/>
      <c r="E111" s="77"/>
      <c r="F111" s="77"/>
      <c r="G111" s="98"/>
      <c r="H111" s="77"/>
      <c r="I111" s="77"/>
      <c r="J111" s="77"/>
      <c r="K111" s="77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77" t="s">
        <v>31</v>
      </c>
      <c r="B112" s="99">
        <v>12262179.050000001</v>
      </c>
      <c r="C112" s="99">
        <v>12053845</v>
      </c>
      <c r="D112" s="111">
        <v>208334.05000000075</v>
      </c>
      <c r="E112" s="100">
        <v>1.7283617799963475E-2</v>
      </c>
      <c r="F112" s="99">
        <v>12262179.050000001</v>
      </c>
      <c r="G112" s="111">
        <v>12053845</v>
      </c>
      <c r="H112" s="99">
        <v>208334.05000000075</v>
      </c>
      <c r="I112" s="100">
        <v>1.7283617799963475E-2</v>
      </c>
      <c r="J112" s="77"/>
      <c r="K112" s="77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77"/>
      <c r="B113" s="77"/>
      <c r="C113" s="77"/>
      <c r="D113" s="57"/>
      <c r="E113" s="77"/>
      <c r="F113" s="77"/>
      <c r="G113" s="98"/>
      <c r="H113" s="77"/>
      <c r="I113" s="77"/>
      <c r="J113" s="77"/>
      <c r="K113" s="77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77" t="s">
        <v>205</v>
      </c>
      <c r="B114" s="77">
        <v>262831820.25999996</v>
      </c>
      <c r="C114" s="77">
        <v>238239599</v>
      </c>
      <c r="D114" s="98">
        <v>24592221.259999994</v>
      </c>
      <c r="E114" s="96">
        <v>0.10322474249967149</v>
      </c>
      <c r="F114" s="77">
        <v>262831820.25999996</v>
      </c>
      <c r="G114" s="98">
        <v>238239599</v>
      </c>
      <c r="H114" s="77">
        <v>24592221.259999994</v>
      </c>
      <c r="I114" s="96">
        <v>0.10322474249967149</v>
      </c>
      <c r="J114" s="77"/>
      <c r="K114" s="77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77"/>
      <c r="B115" s="57"/>
      <c r="C115" s="77"/>
      <c r="D115" s="57"/>
      <c r="E115" s="77"/>
      <c r="F115" s="77"/>
      <c r="G115" s="98"/>
      <c r="H115" s="77"/>
      <c r="I115" s="77"/>
      <c r="J115" s="77"/>
      <c r="K115" s="77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" customHeight="1">
      <c r="A116" s="77" t="s">
        <v>206</v>
      </c>
      <c r="B116" s="77">
        <v>0</v>
      </c>
      <c r="C116" s="77">
        <v>0</v>
      </c>
      <c r="D116" s="57">
        <v>0</v>
      </c>
      <c r="E116" s="96">
        <v>0</v>
      </c>
      <c r="F116" s="77">
        <v>0</v>
      </c>
      <c r="G116" s="77">
        <v>0</v>
      </c>
      <c r="H116" s="77">
        <v>0</v>
      </c>
      <c r="I116" s="96">
        <v>0</v>
      </c>
      <c r="J116" s="77"/>
      <c r="K116" s="77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77"/>
      <c r="B117" s="77"/>
      <c r="C117" s="77"/>
      <c r="D117" s="57"/>
      <c r="E117" s="77"/>
      <c r="F117" s="77"/>
      <c r="G117" s="98"/>
      <c r="H117" s="77"/>
      <c r="I117" s="77"/>
      <c r="J117" s="77"/>
      <c r="K117" s="77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thickBot="1">
      <c r="A118" s="77" t="s">
        <v>32</v>
      </c>
      <c r="B118" s="104">
        <v>262831820.25999996</v>
      </c>
      <c r="C118" s="104">
        <v>238239599</v>
      </c>
      <c r="D118" s="104">
        <v>24592221.259999994</v>
      </c>
      <c r="E118" s="105">
        <v>0.10322474249967149</v>
      </c>
      <c r="F118" s="112">
        <v>262831820.25999996</v>
      </c>
      <c r="G118" s="112">
        <v>238239599</v>
      </c>
      <c r="H118" s="104">
        <v>24592221.259999994</v>
      </c>
      <c r="I118" s="105">
        <v>0.10322474249967149</v>
      </c>
      <c r="J118" s="77"/>
      <c r="K118" s="77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75" thickTop="1">
      <c r="A119" s="77"/>
      <c r="B119" s="75"/>
      <c r="C119" s="76"/>
      <c r="D119" s="57"/>
      <c r="E119" s="77"/>
      <c r="F119" s="77"/>
      <c r="G119" s="78"/>
      <c r="H119" s="77"/>
      <c r="I119" s="77"/>
      <c r="J119" s="77"/>
      <c r="K119" s="77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77" t="s">
        <v>33</v>
      </c>
      <c r="B120" s="75"/>
      <c r="C120" s="76"/>
      <c r="D120" s="57"/>
      <c r="E120" s="77"/>
      <c r="F120" s="77"/>
      <c r="G120" s="78"/>
      <c r="H120" s="77"/>
      <c r="I120" s="77"/>
      <c r="J120" s="77"/>
      <c r="K120" s="77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73"/>
      <c r="B121" s="69"/>
      <c r="C121" s="72"/>
      <c r="D121" s="70"/>
      <c r="E121" s="3"/>
      <c r="F121" s="12"/>
      <c r="G121" s="71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73"/>
      <c r="B122" s="69"/>
      <c r="C122" s="72"/>
      <c r="D122" s="70"/>
      <c r="E122" s="3"/>
      <c r="F122" s="12"/>
      <c r="G122" s="71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65" t="s">
        <v>40</v>
      </c>
      <c r="H123" s="40"/>
      <c r="I123" s="40"/>
      <c r="J123" s="40"/>
      <c r="K123" s="40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65" t="s">
        <v>286</v>
      </c>
      <c r="H124" s="40"/>
      <c r="I124" s="40"/>
      <c r="J124" s="40"/>
      <c r="K124" s="40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119" t="s">
        <v>338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119" t="s">
        <v>328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120" t="s">
        <v>339</v>
      </c>
      <c r="E128" s="120" t="s">
        <v>329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54" t="s">
        <v>305</v>
      </c>
      <c r="C129" s="54" t="s">
        <v>305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30">
        <v>2012</v>
      </c>
      <c r="C130" s="30">
        <v>2011</v>
      </c>
      <c r="D130" s="121">
        <v>41455</v>
      </c>
      <c r="E130" s="49">
        <v>41090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113" t="s">
        <v>257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50">
        <v>75676539.289999992</v>
      </c>
      <c r="C133" s="20">
        <v>57572798.82</v>
      </c>
      <c r="D133" s="20">
        <v>75676539.289999992</v>
      </c>
      <c r="E133" s="20">
        <v>57572798.82</v>
      </c>
      <c r="F133" s="20">
        <v>18103740.469999991</v>
      </c>
      <c r="G133" s="21">
        <v>0.31440000000000001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258</v>
      </c>
      <c r="B134" s="122">
        <v>1666666</v>
      </c>
      <c r="C134" s="44">
        <v>1666666</v>
      </c>
      <c r="D134" s="44">
        <v>1666666</v>
      </c>
      <c r="E134" s="44">
        <v>1666666</v>
      </c>
      <c r="F134" s="44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122">
        <v>33354051.239999998</v>
      </c>
      <c r="C135" s="44">
        <v>31737209.219999999</v>
      </c>
      <c r="D135" s="45">
        <v>33354051.239999998</v>
      </c>
      <c r="E135" s="45">
        <v>31737209.219999999</v>
      </c>
      <c r="F135" s="44">
        <v>1616842.0199999996</v>
      </c>
      <c r="G135" s="21">
        <v>5.0899999999999945E-2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3" t="s">
        <v>259</v>
      </c>
      <c r="B136" s="122">
        <v>0</v>
      </c>
      <c r="C136" s="44">
        <v>0</v>
      </c>
      <c r="D136" s="45">
        <v>0</v>
      </c>
      <c r="E136" s="45">
        <v>0</v>
      </c>
      <c r="F136" s="44">
        <v>0</v>
      </c>
      <c r="G136" s="21">
        <v>0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260</v>
      </c>
      <c r="B137" s="122">
        <v>0</v>
      </c>
      <c r="C137" s="44">
        <v>287218</v>
      </c>
      <c r="D137" s="44">
        <v>0</v>
      </c>
      <c r="E137" s="44">
        <v>287218</v>
      </c>
      <c r="F137" s="44">
        <v>-287218</v>
      </c>
      <c r="G137" s="21">
        <v>-1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261</v>
      </c>
      <c r="B138" s="122">
        <v>5380041.4900000002</v>
      </c>
      <c r="C138" s="44">
        <v>5190151.2300000004</v>
      </c>
      <c r="D138" s="44">
        <v>5380041.4900000002</v>
      </c>
      <c r="E138" s="44">
        <v>5190151.2300000004</v>
      </c>
      <c r="F138" s="44">
        <v>189890.25999999978</v>
      </c>
      <c r="G138" s="21">
        <v>3.6599999999999966E-2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262</v>
      </c>
      <c r="B139" s="122">
        <v>21541534.18</v>
      </c>
      <c r="C139" s="44">
        <v>20781218.949999999</v>
      </c>
      <c r="D139" s="44">
        <v>21541534.18</v>
      </c>
      <c r="E139" s="44">
        <v>20781218.949999999</v>
      </c>
      <c r="F139" s="44">
        <v>760315.23000000045</v>
      </c>
      <c r="G139" s="21">
        <v>3.6599999999999966E-2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263</v>
      </c>
      <c r="B140" s="122">
        <v>239</v>
      </c>
      <c r="C140" s="44">
        <v>14462</v>
      </c>
      <c r="D140" s="44">
        <v>239</v>
      </c>
      <c r="E140" s="44">
        <v>14462</v>
      </c>
      <c r="F140" s="44">
        <v>-14223</v>
      </c>
      <c r="G140" s="21">
        <v>-0.98350000000000004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264</v>
      </c>
      <c r="B141" s="122">
        <v>13773968.699999999</v>
      </c>
      <c r="C141" s="44">
        <v>11224606.460000001</v>
      </c>
      <c r="D141" s="44">
        <v>13773968.699999999</v>
      </c>
      <c r="E141" s="44">
        <v>11224606.460000001</v>
      </c>
      <c r="F141" s="44">
        <v>2549362.2399999984</v>
      </c>
      <c r="G141" s="21">
        <v>0.22710000000000008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265</v>
      </c>
      <c r="B142" s="122">
        <v>68132.86</v>
      </c>
      <c r="C142" s="44">
        <v>13709.18</v>
      </c>
      <c r="D142" s="44">
        <v>68132.86</v>
      </c>
      <c r="E142" s="44">
        <v>13709.18</v>
      </c>
      <c r="F142" s="44">
        <v>54423.68</v>
      </c>
      <c r="G142" s="21">
        <v>3.9699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266</v>
      </c>
      <c r="B143" s="122">
        <v>666254.78</v>
      </c>
      <c r="C143" s="44">
        <v>766790.75</v>
      </c>
      <c r="D143" s="44">
        <v>666254.78</v>
      </c>
      <c r="E143" s="44">
        <v>766790.75</v>
      </c>
      <c r="F143" s="44">
        <v>-100535.96999999997</v>
      </c>
      <c r="G143" s="21">
        <v>-0.13109999999999999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267</v>
      </c>
      <c r="B144" s="122">
        <v>100616</v>
      </c>
      <c r="C144" s="44">
        <v>94703</v>
      </c>
      <c r="D144" s="44">
        <v>100616</v>
      </c>
      <c r="E144" s="44">
        <v>94703</v>
      </c>
      <c r="F144" s="44">
        <v>5913</v>
      </c>
      <c r="G144" s="21">
        <v>6.2400000000000011E-2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218</v>
      </c>
      <c r="B145" s="122">
        <v>0</v>
      </c>
      <c r="C145" s="44">
        <v>0</v>
      </c>
      <c r="D145" s="44">
        <v>0</v>
      </c>
      <c r="E145" s="44">
        <v>0</v>
      </c>
      <c r="F145" s="44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268</v>
      </c>
      <c r="B146" s="122">
        <v>150000</v>
      </c>
      <c r="C146" s="44">
        <v>150000</v>
      </c>
      <c r="D146" s="44">
        <v>150000</v>
      </c>
      <c r="E146" s="44">
        <v>150000</v>
      </c>
      <c r="F146" s="44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269</v>
      </c>
      <c r="B147" s="122">
        <v>274809</v>
      </c>
      <c r="C147" s="44">
        <v>274546</v>
      </c>
      <c r="D147" s="44">
        <v>274809</v>
      </c>
      <c r="E147" s="44">
        <v>274546</v>
      </c>
      <c r="F147" s="44">
        <v>263</v>
      </c>
      <c r="G147" s="21">
        <v>9.9999999999988987E-4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3" t="s">
        <v>297</v>
      </c>
      <c r="B148" s="122">
        <v>31272.799999999999</v>
      </c>
      <c r="C148" s="44">
        <v>48731.199999999997</v>
      </c>
      <c r="D148" s="44">
        <v>31272.799999999999</v>
      </c>
      <c r="E148" s="44">
        <v>48731.199999999997</v>
      </c>
      <c r="F148" s="44">
        <v>-17458.399999999998</v>
      </c>
      <c r="G148" s="21">
        <v>-0.35829999999999995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123">
        <v>250000</v>
      </c>
      <c r="C149" s="41">
        <v>250000</v>
      </c>
      <c r="D149" s="41">
        <v>250000</v>
      </c>
      <c r="E149" s="41">
        <v>250000</v>
      </c>
      <c r="F149" s="41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270</v>
      </c>
      <c r="B150" s="50">
        <v>152934125.34</v>
      </c>
      <c r="C150" s="20">
        <v>130072810.81000002</v>
      </c>
      <c r="D150" s="20">
        <v>152934125.34</v>
      </c>
      <c r="E150" s="20">
        <v>130072810.81000002</v>
      </c>
      <c r="F150" s="20">
        <v>22861314.529999994</v>
      </c>
      <c r="G150" s="21">
        <v>0.17579999999999996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24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113" t="s">
        <v>271</v>
      </c>
      <c r="B152" s="124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50">
        <v>11147738.060000001</v>
      </c>
      <c r="C153" s="20">
        <v>12595920.32</v>
      </c>
      <c r="D153" s="20">
        <v>11147738.060000001</v>
      </c>
      <c r="E153" s="20">
        <v>12595920.32</v>
      </c>
      <c r="F153" s="20">
        <v>-1448182.2599999998</v>
      </c>
      <c r="G153" s="21">
        <v>-0.11499999999999999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272</v>
      </c>
      <c r="B154" s="122">
        <v>2755435.37</v>
      </c>
      <c r="C154" s="44">
        <v>2217846.7000000002</v>
      </c>
      <c r="D154" s="44">
        <v>2755435.37</v>
      </c>
      <c r="E154" s="44">
        <v>2217846.7000000002</v>
      </c>
      <c r="F154" s="44">
        <v>537588.66999999993</v>
      </c>
      <c r="G154" s="21">
        <v>0.24239999999999995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261</v>
      </c>
      <c r="B155" s="122">
        <v>519441.99</v>
      </c>
      <c r="C155" s="44">
        <v>569048.91</v>
      </c>
      <c r="D155" s="44">
        <v>519441.99</v>
      </c>
      <c r="E155" s="44">
        <v>569048.91</v>
      </c>
      <c r="F155" s="44">
        <v>-49606.920000000042</v>
      </c>
      <c r="G155" s="21">
        <v>-8.7200000000000055E-2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218</v>
      </c>
      <c r="B156" s="122">
        <v>0</v>
      </c>
      <c r="C156" s="44">
        <v>0</v>
      </c>
      <c r="D156" s="44">
        <v>0</v>
      </c>
      <c r="E156" s="44">
        <v>0</v>
      </c>
      <c r="F156" s="44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262</v>
      </c>
      <c r="B157" s="123">
        <v>2079831.04</v>
      </c>
      <c r="C157" s="41">
        <v>2278455.7799999998</v>
      </c>
      <c r="D157" s="41">
        <v>2079831.04</v>
      </c>
      <c r="E157" s="41">
        <v>2278455.7799999998</v>
      </c>
      <c r="F157" s="41">
        <v>-198624.73999999976</v>
      </c>
      <c r="G157" s="22">
        <v>-8.7200000000000055E-2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273</v>
      </c>
      <c r="B158" s="50">
        <v>16502446.460000001</v>
      </c>
      <c r="C158" s="20">
        <v>17661271.710000001</v>
      </c>
      <c r="D158" s="20">
        <v>16502446.460000001</v>
      </c>
      <c r="E158" s="20">
        <v>17661271.710000001</v>
      </c>
      <c r="F158" s="20">
        <v>-1158825.2499999995</v>
      </c>
      <c r="G158" s="21">
        <v>-6.5599999999999992E-2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24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113" t="s">
        <v>274</v>
      </c>
      <c r="B160" s="124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50">
        <v>104423024.34</v>
      </c>
      <c r="C161" s="20">
        <v>90169494.849999994</v>
      </c>
      <c r="D161" s="20">
        <v>104423024.34</v>
      </c>
      <c r="E161" s="20">
        <v>90169494.849999994</v>
      </c>
      <c r="F161" s="20">
        <v>14253529.49000001</v>
      </c>
      <c r="G161" s="21">
        <v>0.15809999999999991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275</v>
      </c>
      <c r="B162" s="125">
        <v>0</v>
      </c>
      <c r="C162" s="46">
        <v>0</v>
      </c>
      <c r="D162" s="46">
        <v>0</v>
      </c>
      <c r="E162" s="46">
        <v>0</v>
      </c>
      <c r="F162" s="46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276</v>
      </c>
      <c r="B163" s="125">
        <v>873000</v>
      </c>
      <c r="C163" s="46">
        <v>873000</v>
      </c>
      <c r="D163" s="46">
        <v>873000</v>
      </c>
      <c r="E163" s="46">
        <v>873000</v>
      </c>
      <c r="F163" s="46">
        <v>0</v>
      </c>
      <c r="G163" s="34">
        <v>0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296</v>
      </c>
      <c r="B164" s="125">
        <v>20000</v>
      </c>
      <c r="C164" s="46">
        <v>20000</v>
      </c>
      <c r="D164" s="46">
        <v>20000</v>
      </c>
      <c r="E164" s="46">
        <v>20000</v>
      </c>
      <c r="F164" s="46">
        <v>0</v>
      </c>
      <c r="G164" s="34">
        <v>0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288</v>
      </c>
      <c r="B165" s="125">
        <v>25626.91</v>
      </c>
      <c r="C165" s="46">
        <v>0</v>
      </c>
      <c r="D165" s="46">
        <v>25626.91</v>
      </c>
      <c r="E165" s="46">
        <v>0</v>
      </c>
      <c r="F165" s="46">
        <v>25626.91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3" t="s">
        <v>289</v>
      </c>
      <c r="B166" s="125">
        <v>80000</v>
      </c>
      <c r="C166" s="46">
        <v>80000</v>
      </c>
      <c r="D166" s="46">
        <v>80000</v>
      </c>
      <c r="E166" s="46">
        <v>80000</v>
      </c>
      <c r="F166" s="46">
        <v>0</v>
      </c>
      <c r="G166" s="34">
        <v>0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277</v>
      </c>
      <c r="B167" s="123">
        <v>10000000</v>
      </c>
      <c r="C167" s="41">
        <v>10000000</v>
      </c>
      <c r="D167" s="37">
        <v>10000000</v>
      </c>
      <c r="E167" s="37">
        <v>10000000</v>
      </c>
      <c r="F167" s="37">
        <v>0</v>
      </c>
      <c r="G167" s="22">
        <v>0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278</v>
      </c>
      <c r="B168" s="50">
        <v>115421651.25</v>
      </c>
      <c r="C168" s="20">
        <v>101142494.84999999</v>
      </c>
      <c r="D168" s="20">
        <v>115421651.25</v>
      </c>
      <c r="E168" s="20">
        <v>101142494.84999999</v>
      </c>
      <c r="F168" s="20">
        <v>14279156.40000001</v>
      </c>
      <c r="G168" s="21">
        <v>0.14119999999999999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24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113" t="s">
        <v>279</v>
      </c>
      <c r="B170" s="50"/>
      <c r="C170" s="20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11" t="s">
        <v>44</v>
      </c>
      <c r="B171" s="50">
        <v>9459099.3100000005</v>
      </c>
      <c r="C171" s="20">
        <v>16743855.74</v>
      </c>
      <c r="D171" s="20">
        <v>9459099.3100000005</v>
      </c>
      <c r="E171" s="20">
        <v>16743855.74</v>
      </c>
      <c r="F171" s="20">
        <v>-7284756.4299999997</v>
      </c>
      <c r="G171" s="21">
        <v>-0.43510000000000004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11" t="s">
        <v>277</v>
      </c>
      <c r="B172" s="123">
        <v>1240386.5499999998</v>
      </c>
      <c r="C172" s="41">
        <v>1186873.3400000001</v>
      </c>
      <c r="D172" s="41">
        <v>1240386.5499999998</v>
      </c>
      <c r="E172" s="41">
        <v>1186873.3400000001</v>
      </c>
      <c r="F172" s="41">
        <v>53513.20999999973</v>
      </c>
      <c r="G172" s="22">
        <v>4.5099999999999918E-2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11" t="s">
        <v>280</v>
      </c>
      <c r="B173" s="50">
        <v>10699485.859999999</v>
      </c>
      <c r="C173" s="20">
        <v>17930729.080000002</v>
      </c>
      <c r="D173" s="20">
        <v>10699485.859999999</v>
      </c>
      <c r="E173" s="20">
        <v>17930729.080000002</v>
      </c>
      <c r="F173" s="20">
        <v>-7231243.2199999997</v>
      </c>
      <c r="G173" s="21">
        <v>-0.40329999999999999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A174"/>
      <c r="B174" s="124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113" t="s">
        <v>281</v>
      </c>
      <c r="B175" s="124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11" t="s">
        <v>44</v>
      </c>
      <c r="B176" s="50">
        <v>6214346.96</v>
      </c>
      <c r="C176" s="20">
        <v>6506685.6899999995</v>
      </c>
      <c r="D176" s="20">
        <v>6214346.96</v>
      </c>
      <c r="E176" s="20">
        <v>6506685.6899999995</v>
      </c>
      <c r="F176" s="20">
        <v>-292338.72999999952</v>
      </c>
      <c r="G176" s="21">
        <v>-4.4900000000000051E-2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11" t="s">
        <v>216</v>
      </c>
      <c r="B177" s="126">
        <v>0</v>
      </c>
      <c r="C177" s="45">
        <v>0</v>
      </c>
      <c r="D177" s="44">
        <v>0</v>
      </c>
      <c r="E177" s="44">
        <v>0</v>
      </c>
      <c r="F177" s="44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11" t="s">
        <v>217</v>
      </c>
      <c r="B178" s="126">
        <v>0</v>
      </c>
      <c r="C178" s="45">
        <v>0</v>
      </c>
      <c r="D178" s="44">
        <v>0</v>
      </c>
      <c r="E178" s="44">
        <v>0</v>
      </c>
      <c r="F178" s="44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11" t="s">
        <v>218</v>
      </c>
      <c r="B179" s="126">
        <v>0</v>
      </c>
      <c r="C179" s="45">
        <v>0</v>
      </c>
      <c r="D179" s="44">
        <v>0</v>
      </c>
      <c r="E179" s="44">
        <v>0</v>
      </c>
      <c r="F179" s="44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11" t="s">
        <v>47</v>
      </c>
      <c r="B180" s="123">
        <v>1476616.92</v>
      </c>
      <c r="C180" s="41">
        <v>1405627.19</v>
      </c>
      <c r="D180" s="41">
        <v>1476616.92</v>
      </c>
      <c r="E180" s="41">
        <v>1405627.19</v>
      </c>
      <c r="F180" s="41">
        <v>70989.729999999981</v>
      </c>
      <c r="G180" s="22">
        <v>5.0499999999999989E-2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50">
        <v>7690963.8799999999</v>
      </c>
      <c r="C181" s="20">
        <v>7912312.879999999</v>
      </c>
      <c r="D181" s="20">
        <v>7690963.8799999999</v>
      </c>
      <c r="E181" s="20">
        <v>7912312.879999999</v>
      </c>
      <c r="F181" s="20">
        <v>-221348.99999999953</v>
      </c>
      <c r="G181" s="21">
        <v>-2.8000000000000025E-2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122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113" t="s">
        <v>49</v>
      </c>
      <c r="B183" s="122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11" t="s">
        <v>44</v>
      </c>
      <c r="B184" s="50">
        <v>499023.01</v>
      </c>
      <c r="C184" s="20">
        <v>1216705.51</v>
      </c>
      <c r="D184" s="20">
        <v>499023.01</v>
      </c>
      <c r="E184" s="20">
        <v>1216705.51</v>
      </c>
      <c r="F184" s="20">
        <v>-717682.5</v>
      </c>
      <c r="G184" s="21">
        <v>-0.58989999999999998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11" t="s">
        <v>216</v>
      </c>
      <c r="B185" s="126">
        <v>0</v>
      </c>
      <c r="C185" s="45">
        <v>0</v>
      </c>
      <c r="D185" s="44">
        <v>0</v>
      </c>
      <c r="E185" s="44">
        <v>0</v>
      </c>
      <c r="F185" s="44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11" t="s">
        <v>217</v>
      </c>
      <c r="B186" s="126">
        <v>0</v>
      </c>
      <c r="C186" s="45">
        <v>0</v>
      </c>
      <c r="D186" s="44">
        <v>0</v>
      </c>
      <c r="E186" s="44">
        <v>0</v>
      </c>
      <c r="F186" s="44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11" t="s">
        <v>218</v>
      </c>
      <c r="B187" s="126">
        <v>0</v>
      </c>
      <c r="C187" s="45">
        <v>0</v>
      </c>
      <c r="D187" s="44">
        <v>0</v>
      </c>
      <c r="E187" s="44">
        <v>0</v>
      </c>
      <c r="F187" s="44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11" t="s">
        <v>47</v>
      </c>
      <c r="B188" s="123">
        <v>268606.5</v>
      </c>
      <c r="C188" s="41">
        <v>475503.37</v>
      </c>
      <c r="D188" s="41">
        <v>268606.5</v>
      </c>
      <c r="E188" s="41">
        <v>475503.37</v>
      </c>
      <c r="F188" s="41">
        <v>-206896.87</v>
      </c>
      <c r="G188" s="22">
        <v>-0.43510000000000004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11" t="s">
        <v>50</v>
      </c>
      <c r="B189" s="50">
        <v>767629.51</v>
      </c>
      <c r="C189" s="20">
        <v>1692208.88</v>
      </c>
      <c r="D189" s="20">
        <v>767629.51</v>
      </c>
      <c r="E189" s="20">
        <v>1692208.88</v>
      </c>
      <c r="F189" s="20">
        <v>-924579.37</v>
      </c>
      <c r="G189" s="21">
        <v>-0.5464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11"/>
      <c r="B190" s="5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113" t="s">
        <v>51</v>
      </c>
      <c r="B191" s="5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11" t="s">
        <v>44</v>
      </c>
      <c r="B192" s="50">
        <v>12262179.050000001</v>
      </c>
      <c r="C192" s="20">
        <v>12053845.129999999</v>
      </c>
      <c r="D192" s="20">
        <v>12262179.050000001</v>
      </c>
      <c r="E192" s="20">
        <v>12053845.129999999</v>
      </c>
      <c r="F192" s="50">
        <v>208333.92000000179</v>
      </c>
      <c r="G192" s="21">
        <v>1.7300000000000093E-2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11" t="s">
        <v>52</v>
      </c>
      <c r="B193" s="122">
        <v>8006544.7699999996</v>
      </c>
      <c r="C193" s="44">
        <v>6517324.5399999991</v>
      </c>
      <c r="D193" s="44">
        <v>8006544.7699999996</v>
      </c>
      <c r="E193" s="44">
        <v>6517324.5399999991</v>
      </c>
      <c r="F193" s="51">
        <v>1489220.2300000004</v>
      </c>
      <c r="G193" s="21">
        <v>0.22849999999999993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11" t="s">
        <v>53</v>
      </c>
      <c r="B194" s="122">
        <v>3000000</v>
      </c>
      <c r="C194" s="44">
        <v>3000000</v>
      </c>
      <c r="D194" s="44">
        <v>3000000</v>
      </c>
      <c r="E194" s="44">
        <v>3000000</v>
      </c>
      <c r="F194" s="51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11" t="s">
        <v>218</v>
      </c>
      <c r="B195" s="122">
        <v>0</v>
      </c>
      <c r="C195" s="44">
        <v>0</v>
      </c>
      <c r="D195" s="44">
        <v>0</v>
      </c>
      <c r="E195" s="44">
        <v>0</v>
      </c>
      <c r="F195" s="51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11" t="s">
        <v>54</v>
      </c>
      <c r="B196" s="123">
        <v>0</v>
      </c>
      <c r="C196" s="41">
        <v>0</v>
      </c>
      <c r="D196" s="41">
        <v>0</v>
      </c>
      <c r="E196" s="41">
        <v>0</v>
      </c>
      <c r="F196" s="52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11" t="s">
        <v>55</v>
      </c>
      <c r="B197" s="50">
        <v>23268723.82</v>
      </c>
      <c r="C197" s="20">
        <v>21571169.669999998</v>
      </c>
      <c r="D197" s="20">
        <v>23268723.82</v>
      </c>
      <c r="E197" s="20">
        <v>21571169.669999998</v>
      </c>
      <c r="F197" s="20">
        <v>1697554.1500000022</v>
      </c>
      <c r="G197" s="21">
        <v>7.8699999999999992E-2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11"/>
      <c r="B198" s="5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11"/>
      <c r="B199" s="122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11" t="s">
        <v>40</v>
      </c>
      <c r="B200" s="122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11" t="s">
        <v>286</v>
      </c>
      <c r="B201" s="122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11"/>
      <c r="B202" s="122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119" t="s">
        <v>338</v>
      </c>
      <c r="B203" s="122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119" t="s">
        <v>328</v>
      </c>
      <c r="B204" s="122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7"/>
      <c r="B205" s="127"/>
      <c r="C205" s="7"/>
      <c r="D205" s="7" t="s">
        <v>339</v>
      </c>
      <c r="E205" s="7" t="s">
        <v>329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7"/>
      <c r="B206" s="127" t="s">
        <v>305</v>
      </c>
      <c r="C206" s="7" t="s">
        <v>340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7"/>
      <c r="B207" s="128">
        <v>2012</v>
      </c>
      <c r="C207" s="19">
        <v>2011</v>
      </c>
      <c r="D207" s="48">
        <v>41455</v>
      </c>
      <c r="E207" s="49">
        <v>41090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11"/>
      <c r="B208" s="122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113" t="s">
        <v>56</v>
      </c>
      <c r="B209" s="122"/>
      <c r="C209" s="11"/>
      <c r="D209" s="11"/>
      <c r="E209" s="11"/>
      <c r="F209" s="11"/>
      <c r="G209" s="21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23" t="s">
        <v>44</v>
      </c>
      <c r="B210" s="5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122">
        <v>21668362.77</v>
      </c>
      <c r="C211" s="44">
        <v>22067448.829999998</v>
      </c>
      <c r="D211" s="44">
        <v>21668362.77</v>
      </c>
      <c r="E211" s="44">
        <v>22067448.829999998</v>
      </c>
      <c r="F211" s="44">
        <v>-399086.05999999866</v>
      </c>
      <c r="G211" s="21">
        <v>-1.8100000000000005E-2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122">
        <v>4920325.37</v>
      </c>
      <c r="C212" s="44">
        <v>4461333.0199999996</v>
      </c>
      <c r="D212" s="44">
        <v>4920325.37</v>
      </c>
      <c r="E212" s="44">
        <v>4461333.0199999996</v>
      </c>
      <c r="F212" s="44">
        <v>458992.35000000056</v>
      </c>
      <c r="G212" s="21">
        <v>0.10289999999999999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122">
        <v>3050000</v>
      </c>
      <c r="C213" s="44">
        <v>3050000</v>
      </c>
      <c r="D213" s="44">
        <v>3050000</v>
      </c>
      <c r="E213" s="44">
        <v>3050000</v>
      </c>
      <c r="F213" s="44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122">
        <v>26596137.530000001</v>
      </c>
      <c r="C214" s="44">
        <v>26556344.039999999</v>
      </c>
      <c r="D214" s="44">
        <v>26596137.530000001</v>
      </c>
      <c r="E214" s="44">
        <v>26556344.039999999</v>
      </c>
      <c r="F214" s="44">
        <v>39793.490000002086</v>
      </c>
      <c r="G214" s="21">
        <v>1.5000000000000568E-3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122">
        <v>256212.54</v>
      </c>
      <c r="C215" s="44">
        <v>265614.09000000003</v>
      </c>
      <c r="D215" s="44">
        <v>256212.54</v>
      </c>
      <c r="E215" s="44">
        <v>265614.09000000003</v>
      </c>
      <c r="F215" s="44">
        <v>-9401.5500000000175</v>
      </c>
      <c r="G215" s="21">
        <v>-3.5399999999999987E-2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122">
        <v>480771.24</v>
      </c>
      <c r="C216" s="44">
        <v>494918.79000000004</v>
      </c>
      <c r="D216" s="44">
        <v>480771.24</v>
      </c>
      <c r="E216" s="44">
        <v>494918.79000000004</v>
      </c>
      <c r="F216" s="44">
        <v>-14147.550000000047</v>
      </c>
      <c r="G216" s="21">
        <v>-2.8599999999999959E-2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122">
        <v>887317.24</v>
      </c>
      <c r="C217" s="44">
        <v>864174.85</v>
      </c>
      <c r="D217" s="44">
        <v>887317.24</v>
      </c>
      <c r="E217" s="44">
        <v>864174.85</v>
      </c>
      <c r="F217" s="44">
        <v>23142.390000000014</v>
      </c>
      <c r="G217" s="21">
        <v>2.6799999999999935E-2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122">
        <v>12366.76</v>
      </c>
      <c r="C218" s="44">
        <v>11415.24</v>
      </c>
      <c r="D218" s="44">
        <v>12366.76</v>
      </c>
      <c r="E218" s="44">
        <v>11415.24</v>
      </c>
      <c r="F218" s="44">
        <v>951.52000000000044</v>
      </c>
      <c r="G218" s="21">
        <v>8.3399999999999919E-2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122">
        <v>4773.57</v>
      </c>
      <c r="C219" s="44">
        <v>4406.29</v>
      </c>
      <c r="D219" s="44">
        <v>4773.57</v>
      </c>
      <c r="E219" s="44">
        <v>4406.29</v>
      </c>
      <c r="F219" s="44">
        <v>367.27999999999975</v>
      </c>
      <c r="G219" s="21">
        <v>8.3399999999999919E-2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122">
        <v>83333.33</v>
      </c>
      <c r="C220" s="44">
        <v>83333.33</v>
      </c>
      <c r="D220" s="44">
        <v>83333.33</v>
      </c>
      <c r="E220" s="44">
        <v>83333.33</v>
      </c>
      <c r="F220" s="44">
        <v>0</v>
      </c>
      <c r="G220" s="21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122">
        <v>152356.67000000001</v>
      </c>
      <c r="C221" s="44">
        <v>146496.93</v>
      </c>
      <c r="D221" s="44">
        <v>152356.67000000001</v>
      </c>
      <c r="E221" s="44">
        <v>146496.93</v>
      </c>
      <c r="F221" s="44">
        <v>5859.7400000000198</v>
      </c>
      <c r="G221" s="21">
        <v>4.0000000000000036E-2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122">
        <v>5750000</v>
      </c>
      <c r="C222" s="44">
        <v>5750000</v>
      </c>
      <c r="D222" s="44">
        <v>5750000</v>
      </c>
      <c r="E222" s="44">
        <v>5750000</v>
      </c>
      <c r="F222" s="44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232</v>
      </c>
      <c r="B223" s="122">
        <v>13559.94</v>
      </c>
      <c r="C223" s="44">
        <v>14329.36</v>
      </c>
      <c r="D223" s="44">
        <v>13559.94</v>
      </c>
      <c r="E223" s="44">
        <v>14329.36</v>
      </c>
      <c r="F223" s="44">
        <v>-769.42000000000007</v>
      </c>
      <c r="G223" s="21">
        <v>-5.369999999999997E-2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3" t="s">
        <v>67</v>
      </c>
      <c r="B224" s="122">
        <v>0</v>
      </c>
      <c r="C224" s="44">
        <v>0</v>
      </c>
      <c r="D224" s="44">
        <v>0</v>
      </c>
      <c r="E224" s="44">
        <v>0</v>
      </c>
      <c r="F224" s="44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25">
        <v>177662.94</v>
      </c>
      <c r="C225" s="46">
        <v>660737.65</v>
      </c>
      <c r="D225" s="46">
        <v>177662.94</v>
      </c>
      <c r="E225" s="46">
        <v>660737.65</v>
      </c>
      <c r="F225" s="46">
        <v>-483074.71</v>
      </c>
      <c r="G225" s="34">
        <v>-0.73110000000000008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229</v>
      </c>
      <c r="B226" s="125">
        <v>0</v>
      </c>
      <c r="C226" s="46">
        <v>0</v>
      </c>
      <c r="D226" s="46">
        <v>0</v>
      </c>
      <c r="E226" s="46">
        <v>0</v>
      </c>
      <c r="F226" s="46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29">
        <v>64053179.899999999</v>
      </c>
      <c r="C227" s="32">
        <v>64430552.420000002</v>
      </c>
      <c r="D227" s="32">
        <v>64053179.899999999</v>
      </c>
      <c r="E227" s="32">
        <v>64430552.420000002</v>
      </c>
      <c r="F227" s="32">
        <v>-377372.51999999606</v>
      </c>
      <c r="G227" s="35">
        <v>-5.9000000000000163E-3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24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113" t="s">
        <v>70</v>
      </c>
      <c r="B229" s="122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50">
        <v>695646.05</v>
      </c>
      <c r="C230" s="20">
        <v>724737.6</v>
      </c>
      <c r="D230" s="20">
        <v>695646.05</v>
      </c>
      <c r="E230" s="20">
        <v>724737.6</v>
      </c>
      <c r="F230" s="20">
        <v>-29091.54999999993</v>
      </c>
      <c r="G230" s="21">
        <v>-4.0100000000000025E-2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122">
        <v>4314231.41</v>
      </c>
      <c r="C231" s="44">
        <v>3596093.5</v>
      </c>
      <c r="D231" s="44">
        <v>4314231.41</v>
      </c>
      <c r="E231" s="44">
        <v>3596093.5</v>
      </c>
      <c r="F231" s="44">
        <v>718137.91000000015</v>
      </c>
      <c r="G231" s="21">
        <v>0.19969999999999999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122">
        <v>1442544</v>
      </c>
      <c r="C232" s="44">
        <v>1363923.5</v>
      </c>
      <c r="D232" s="44">
        <v>1442544</v>
      </c>
      <c r="E232" s="44">
        <v>1363923.5</v>
      </c>
      <c r="F232" s="44">
        <v>78620.5</v>
      </c>
      <c r="G232" s="21">
        <v>5.7600000000000096E-2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122">
        <v>2520</v>
      </c>
      <c r="C233" s="44">
        <v>2280</v>
      </c>
      <c r="D233" s="44">
        <v>2520</v>
      </c>
      <c r="E233" s="44">
        <v>2280</v>
      </c>
      <c r="F233" s="44">
        <v>240</v>
      </c>
      <c r="G233" s="21">
        <v>0.10529999999999995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248</v>
      </c>
      <c r="B234" s="122">
        <v>1065988</v>
      </c>
      <c r="C234" s="44">
        <v>1008668</v>
      </c>
      <c r="D234" s="44">
        <v>1065988</v>
      </c>
      <c r="E234" s="44">
        <v>1008668</v>
      </c>
      <c r="F234" s="44">
        <v>57320</v>
      </c>
      <c r="G234" s="21">
        <v>5.6799999999999962E-2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122">
        <v>1657910.72</v>
      </c>
      <c r="C235" s="44">
        <v>1336290.05</v>
      </c>
      <c r="D235" s="44">
        <v>1657910.72</v>
      </c>
      <c r="E235" s="44">
        <v>1336290.05</v>
      </c>
      <c r="F235" s="44">
        <v>321620.66999999993</v>
      </c>
      <c r="G235" s="21">
        <v>0.24069999999999991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245</v>
      </c>
      <c r="B236" s="122">
        <v>120</v>
      </c>
      <c r="C236" s="44">
        <v>96</v>
      </c>
      <c r="D236" s="44">
        <v>120</v>
      </c>
      <c r="E236" s="44">
        <v>96</v>
      </c>
      <c r="F236" s="44">
        <v>24</v>
      </c>
      <c r="G236" s="21">
        <v>0.25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3" t="s">
        <v>45</v>
      </c>
      <c r="B237" s="122">
        <v>0</v>
      </c>
      <c r="C237" s="44">
        <v>0</v>
      </c>
      <c r="D237" s="44">
        <v>0</v>
      </c>
      <c r="E237" s="44">
        <v>0</v>
      </c>
      <c r="F237" s="44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3" t="s">
        <v>72</v>
      </c>
      <c r="B238" s="122">
        <v>0</v>
      </c>
      <c r="C238" s="44">
        <v>0</v>
      </c>
      <c r="D238" s="44">
        <v>0</v>
      </c>
      <c r="E238" s="44">
        <v>0</v>
      </c>
      <c r="F238" s="44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122">
        <v>34693</v>
      </c>
      <c r="C239" s="44">
        <v>34687</v>
      </c>
      <c r="D239" s="44">
        <v>34693</v>
      </c>
      <c r="E239" s="44">
        <v>34687</v>
      </c>
      <c r="F239" s="44">
        <v>6</v>
      </c>
      <c r="G239" s="21">
        <v>1.9999999999997797E-4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122">
        <v>15425.88</v>
      </c>
      <c r="C240" s="44">
        <v>11278.93</v>
      </c>
      <c r="D240" s="44">
        <v>15425.88</v>
      </c>
      <c r="E240" s="44">
        <v>11278.93</v>
      </c>
      <c r="F240" s="44">
        <v>4146.9499999999989</v>
      </c>
      <c r="G240" s="21">
        <v>0.36769999999999992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122">
        <v>0</v>
      </c>
      <c r="C241" s="44">
        <v>0</v>
      </c>
      <c r="D241" s="44">
        <v>0</v>
      </c>
      <c r="E241" s="44">
        <v>0</v>
      </c>
      <c r="F241" s="44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237</v>
      </c>
      <c r="B242" s="122">
        <v>36303.5</v>
      </c>
      <c r="C242" s="44">
        <v>31246.5</v>
      </c>
      <c r="D242" s="44">
        <v>36303.5</v>
      </c>
      <c r="E242" s="44">
        <v>31246.5</v>
      </c>
      <c r="F242" s="44">
        <v>5057</v>
      </c>
      <c r="G242" s="21">
        <v>0.16179999999999994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122">
        <v>24042</v>
      </c>
      <c r="C243" s="44">
        <v>22062</v>
      </c>
      <c r="D243" s="44">
        <v>24042</v>
      </c>
      <c r="E243" s="44">
        <v>22062</v>
      </c>
      <c r="F243" s="44">
        <v>1980</v>
      </c>
      <c r="G243" s="21">
        <v>8.9699999999999891E-2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122">
        <v>53600</v>
      </c>
      <c r="C244" s="44">
        <v>50760</v>
      </c>
      <c r="D244" s="44">
        <v>53600</v>
      </c>
      <c r="E244" s="44">
        <v>50760</v>
      </c>
      <c r="F244" s="44">
        <v>2840</v>
      </c>
      <c r="G244" s="21">
        <v>5.5900000000000061E-2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3" t="s">
        <v>210</v>
      </c>
      <c r="B245" s="122">
        <v>1475</v>
      </c>
      <c r="C245" s="44">
        <v>1200</v>
      </c>
      <c r="D245" s="44">
        <v>1475</v>
      </c>
      <c r="E245" s="44">
        <v>1200</v>
      </c>
      <c r="F245" s="44">
        <v>275</v>
      </c>
      <c r="G245" s="21">
        <v>0.22920000000000007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3" t="s">
        <v>214</v>
      </c>
      <c r="B246" s="122">
        <v>6950</v>
      </c>
      <c r="C246" s="44">
        <v>6400</v>
      </c>
      <c r="D246" s="44">
        <v>6950</v>
      </c>
      <c r="E246" s="44">
        <v>6400</v>
      </c>
      <c r="F246" s="44">
        <v>550</v>
      </c>
      <c r="G246" s="21">
        <v>8.5900000000000087E-2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3" t="s">
        <v>228</v>
      </c>
      <c r="B247" s="122">
        <v>49353.24</v>
      </c>
      <c r="C247" s="44">
        <v>45525.120000000003</v>
      </c>
      <c r="D247" s="44">
        <v>49353.24</v>
      </c>
      <c r="E247" s="44">
        <v>45525.120000000003</v>
      </c>
      <c r="F247" s="44">
        <v>3828.1199999999953</v>
      </c>
      <c r="G247" s="21">
        <v>8.4100000000000064E-2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3" t="s">
        <v>211</v>
      </c>
      <c r="B248" s="122">
        <v>323452.26</v>
      </c>
      <c r="C248" s="44">
        <v>276380.38</v>
      </c>
      <c r="D248" s="44">
        <v>323452.26</v>
      </c>
      <c r="E248" s="44">
        <v>276380.38</v>
      </c>
      <c r="F248" s="44">
        <v>47071.880000000005</v>
      </c>
      <c r="G248" s="21">
        <v>0.1702999999999999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30" t="s">
        <v>290</v>
      </c>
      <c r="B249" s="122">
        <v>552</v>
      </c>
      <c r="C249" s="44">
        <v>432</v>
      </c>
      <c r="D249" s="44">
        <v>552</v>
      </c>
      <c r="E249" s="44">
        <v>432</v>
      </c>
      <c r="F249" s="44">
        <v>120</v>
      </c>
      <c r="G249" s="21">
        <v>0.27780000000000005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25">
        <v>0</v>
      </c>
      <c r="C250" s="46">
        <v>0</v>
      </c>
      <c r="D250" s="46">
        <v>0</v>
      </c>
      <c r="E250" s="46">
        <v>0</v>
      </c>
      <c r="F250" s="46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283</v>
      </c>
      <c r="B251" s="125">
        <v>424542.99</v>
      </c>
      <c r="C251" s="46">
        <v>117115.7</v>
      </c>
      <c r="D251" s="46">
        <v>424542.99</v>
      </c>
      <c r="E251" s="46">
        <v>117115.7</v>
      </c>
      <c r="F251" s="46">
        <v>307427.28999999998</v>
      </c>
      <c r="G251" s="34">
        <v>2.625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240</v>
      </c>
      <c r="B252" s="125">
        <v>3384</v>
      </c>
      <c r="C252" s="46">
        <v>2328</v>
      </c>
      <c r="D252" s="46">
        <v>3384</v>
      </c>
      <c r="E252" s="46">
        <v>2328</v>
      </c>
      <c r="F252" s="46">
        <v>1056</v>
      </c>
      <c r="G252" s="34">
        <v>0.4536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31" t="s">
        <v>330</v>
      </c>
      <c r="B253" s="123">
        <v>456</v>
      </c>
      <c r="C253" s="41">
        <v>0</v>
      </c>
      <c r="D253" s="25">
        <v>456</v>
      </c>
      <c r="E253" s="41">
        <v>0</v>
      </c>
      <c r="F253" s="41">
        <v>456</v>
      </c>
      <c r="G253" s="22">
        <v>0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50">
        <v>10153190.050000001</v>
      </c>
      <c r="C254" s="20">
        <v>8631504.2799999993</v>
      </c>
      <c r="D254" s="20">
        <v>10153190.050000001</v>
      </c>
      <c r="E254" s="20">
        <v>8631504.2799999993</v>
      </c>
      <c r="F254" s="20">
        <v>1521685.77</v>
      </c>
      <c r="G254" s="21">
        <v>0.1762999999999999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122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113" t="s">
        <v>80</v>
      </c>
      <c r="B256" s="122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50">
        <v>0</v>
      </c>
      <c r="C257" s="20">
        <v>0</v>
      </c>
      <c r="D257" s="20">
        <v>0</v>
      </c>
      <c r="E257" s="20">
        <v>0</v>
      </c>
      <c r="F257" s="20">
        <v>0</v>
      </c>
      <c r="G257" s="58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291</v>
      </c>
      <c r="B258" s="132">
        <v>817183.67</v>
      </c>
      <c r="C258" s="24">
        <v>679921.47199999995</v>
      </c>
      <c r="D258" s="41">
        <v>817183.67</v>
      </c>
      <c r="E258" s="41">
        <v>679921.47199999995</v>
      </c>
      <c r="F258" s="41">
        <v>137262.19800000009</v>
      </c>
      <c r="G258" s="22">
        <v>0.20189999999999997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50">
        <v>817183.67</v>
      </c>
      <c r="C259" s="20">
        <v>679921.47199999995</v>
      </c>
      <c r="D259" s="20">
        <v>817183.67</v>
      </c>
      <c r="E259" s="20">
        <v>679921.47199999995</v>
      </c>
      <c r="F259" s="20">
        <v>137262.19800000009</v>
      </c>
      <c r="G259" s="21">
        <v>0.20189999999999997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122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113" t="s">
        <v>82</v>
      </c>
      <c r="B261" s="122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50">
        <v>18770956.82</v>
      </c>
      <c r="C262" s="20">
        <v>16881793.829999998</v>
      </c>
      <c r="D262" s="20">
        <v>18770956.82</v>
      </c>
      <c r="E262" s="20">
        <v>16881793.829999998</v>
      </c>
      <c r="F262" s="20">
        <v>1889162.9900000021</v>
      </c>
      <c r="G262" s="21">
        <v>0.11190000000000011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122">
        <v>329887.26</v>
      </c>
      <c r="C263" s="44">
        <v>379746.51</v>
      </c>
      <c r="D263" s="44">
        <v>329887.26</v>
      </c>
      <c r="E263" s="44">
        <v>379746.51</v>
      </c>
      <c r="F263" s="44">
        <v>-49859.25</v>
      </c>
      <c r="G263" s="21">
        <v>-0.13129999999999997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122">
        <v>329887.53000000003</v>
      </c>
      <c r="C264" s="44">
        <v>379746.51</v>
      </c>
      <c r="D264" s="44">
        <v>329887.53000000003</v>
      </c>
      <c r="E264" s="44">
        <v>379746.51</v>
      </c>
      <c r="F264" s="44">
        <v>-49858.979999999981</v>
      </c>
      <c r="G264" s="21">
        <v>-0.13129999999999997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122">
        <v>659775.07999999996</v>
      </c>
      <c r="C265" s="44">
        <v>759493.02</v>
      </c>
      <c r="D265" s="44">
        <v>659775.07999999996</v>
      </c>
      <c r="E265" s="44">
        <v>759493.02</v>
      </c>
      <c r="F265" s="44">
        <v>-99717.940000000061</v>
      </c>
      <c r="G265" s="21">
        <v>-0.13129999999999997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218</v>
      </c>
      <c r="B266" s="122">
        <v>0</v>
      </c>
      <c r="C266" s="44">
        <v>0</v>
      </c>
      <c r="D266" s="44">
        <v>0</v>
      </c>
      <c r="E266" s="44">
        <v>0</v>
      </c>
      <c r="F266" s="44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252</v>
      </c>
      <c r="B267" s="122">
        <v>0</v>
      </c>
      <c r="C267" s="44">
        <v>0</v>
      </c>
      <c r="D267" s="44">
        <v>0</v>
      </c>
      <c r="E267" s="44">
        <v>0</v>
      </c>
      <c r="F267" s="44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122">
        <v>0</v>
      </c>
      <c r="C268" s="44">
        <v>0</v>
      </c>
      <c r="D268" s="44">
        <v>0</v>
      </c>
      <c r="E268" s="44">
        <v>0</v>
      </c>
      <c r="F268" s="44">
        <v>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123">
        <v>30592.639999999999</v>
      </c>
      <c r="C269" s="41">
        <v>40569.65</v>
      </c>
      <c r="D269" s="41">
        <v>30592.639999999999</v>
      </c>
      <c r="E269" s="41">
        <v>40569.65</v>
      </c>
      <c r="F269" s="41">
        <v>-9977.010000000002</v>
      </c>
      <c r="G269" s="22">
        <v>-0.24590000000000001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50">
        <v>20121099.330000002</v>
      </c>
      <c r="C270" s="20">
        <v>18441349.52</v>
      </c>
      <c r="D270" s="20">
        <v>20121099.330000002</v>
      </c>
      <c r="E270" s="20">
        <v>18441349.52</v>
      </c>
      <c r="F270" s="20">
        <v>1679749.8100000022</v>
      </c>
      <c r="G270" s="21">
        <v>9.1099999999999959E-2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122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113" t="s">
        <v>88</v>
      </c>
      <c r="B272" s="122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50">
        <v>5372662.1400000006</v>
      </c>
      <c r="C273" s="20">
        <v>5734914.75</v>
      </c>
      <c r="D273" s="20">
        <v>5372662.1400000006</v>
      </c>
      <c r="E273" s="20">
        <v>5734914.75</v>
      </c>
      <c r="F273" s="20">
        <v>-362252.6099999994</v>
      </c>
      <c r="G273" s="21">
        <v>-6.3200000000000034E-2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122">
        <v>27600</v>
      </c>
      <c r="C274" s="44">
        <v>26250</v>
      </c>
      <c r="D274" s="44">
        <v>27600</v>
      </c>
      <c r="E274" s="44">
        <v>26250</v>
      </c>
      <c r="F274" s="44">
        <v>1350</v>
      </c>
      <c r="G274" s="21">
        <v>5.139999999999989E-2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122">
        <v>203600</v>
      </c>
      <c r="C275" s="44">
        <v>215075</v>
      </c>
      <c r="D275" s="44">
        <v>203600</v>
      </c>
      <c r="E275" s="44">
        <v>215075</v>
      </c>
      <c r="F275" s="44">
        <v>-11475</v>
      </c>
      <c r="G275" s="21">
        <v>-5.3400000000000003E-2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123">
        <v>461259.56</v>
      </c>
      <c r="C276" s="41">
        <v>499002.07</v>
      </c>
      <c r="D276" s="41">
        <v>461259.56</v>
      </c>
      <c r="E276" s="41">
        <v>499002.07</v>
      </c>
      <c r="F276" s="41">
        <v>-37742.510000000009</v>
      </c>
      <c r="G276" s="22">
        <v>-7.5600000000000001E-2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50">
        <v>6065121.7000000002</v>
      </c>
      <c r="C277" s="20">
        <v>6475241.8200000003</v>
      </c>
      <c r="D277" s="20">
        <v>6065121.7000000002</v>
      </c>
      <c r="E277" s="20">
        <v>6475241.8200000003</v>
      </c>
      <c r="F277" s="20">
        <v>-410120.11999999941</v>
      </c>
      <c r="G277" s="21">
        <v>-6.3300000000000023E-2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5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113" t="s">
        <v>298</v>
      </c>
      <c r="B279" s="5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133" t="s">
        <v>44</v>
      </c>
      <c r="B280" s="123">
        <v>0</v>
      </c>
      <c r="C280" s="41">
        <v>0</v>
      </c>
      <c r="D280" s="41">
        <v>0</v>
      </c>
      <c r="E280" s="41">
        <v>0</v>
      </c>
      <c r="F280" s="41">
        <v>0</v>
      </c>
      <c r="G280" s="22">
        <v>0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299</v>
      </c>
      <c r="B281" s="122">
        <v>0</v>
      </c>
      <c r="C281" s="11">
        <v>0</v>
      </c>
      <c r="D281" s="11">
        <v>0</v>
      </c>
      <c r="E281" s="11">
        <v>0</v>
      </c>
      <c r="F281" s="11">
        <v>0</v>
      </c>
      <c r="G281" s="21">
        <v>0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122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122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122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286</v>
      </c>
      <c r="B285" s="122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122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119" t="s">
        <v>338</v>
      </c>
      <c r="B287" s="122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119" t="s">
        <v>328</v>
      </c>
      <c r="B288" s="122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27"/>
      <c r="C289" s="7"/>
      <c r="D289" s="7" t="s">
        <v>339</v>
      </c>
      <c r="E289" s="7" t="s">
        <v>329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27" t="s">
        <v>305</v>
      </c>
      <c r="C290" s="7" t="s">
        <v>340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28">
        <v>2012</v>
      </c>
      <c r="C291" s="19">
        <v>2011</v>
      </c>
      <c r="D291" s="48">
        <v>41455</v>
      </c>
      <c r="E291" s="49">
        <v>41090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122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113" t="s">
        <v>91</v>
      </c>
      <c r="B293" s="122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32">
        <v>2793419.58</v>
      </c>
      <c r="C294" s="24">
        <v>2900503.55</v>
      </c>
      <c r="D294" s="24">
        <v>2793419.58</v>
      </c>
      <c r="E294" s="24">
        <v>2900503.55</v>
      </c>
      <c r="F294" s="24">
        <v>-107083.96999999974</v>
      </c>
      <c r="G294" s="22">
        <v>-3.6900000000000044E-2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50">
        <v>2793419.58</v>
      </c>
      <c r="C295" s="20">
        <v>2900503.55</v>
      </c>
      <c r="D295" s="20">
        <v>2793419.58</v>
      </c>
      <c r="E295" s="20">
        <v>2900503.55</v>
      </c>
      <c r="F295" s="32">
        <v>-107083.96999999974</v>
      </c>
      <c r="G295" s="21">
        <v>-3.6900000000000044E-2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5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113" t="s">
        <v>247</v>
      </c>
      <c r="B297" s="5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248</v>
      </c>
      <c r="B298" s="132">
        <v>113560</v>
      </c>
      <c r="C298" s="24">
        <v>80015</v>
      </c>
      <c r="D298" s="24">
        <v>113560</v>
      </c>
      <c r="E298" s="24">
        <v>80015</v>
      </c>
      <c r="F298" s="24">
        <v>33545</v>
      </c>
      <c r="G298" s="22">
        <v>0.41920000000000002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249</v>
      </c>
      <c r="B299" s="50">
        <v>113560</v>
      </c>
      <c r="C299" s="20">
        <v>80015</v>
      </c>
      <c r="D299" s="20">
        <v>113560</v>
      </c>
      <c r="E299" s="20">
        <v>80015</v>
      </c>
      <c r="F299" s="32">
        <v>33545</v>
      </c>
      <c r="G299" s="21">
        <v>0.41920000000000002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122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113" t="s">
        <v>93</v>
      </c>
      <c r="B301" s="122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32">
        <v>0</v>
      </c>
      <c r="C302" s="24">
        <v>0</v>
      </c>
      <c r="D302" s="24">
        <v>0</v>
      </c>
      <c r="E302" s="24">
        <v>0</v>
      </c>
      <c r="F302" s="24">
        <v>0</v>
      </c>
      <c r="G302" s="22">
        <v>0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50">
        <v>0</v>
      </c>
      <c r="C303" s="20">
        <v>0</v>
      </c>
      <c r="D303" s="20">
        <v>0</v>
      </c>
      <c r="E303" s="20">
        <v>0</v>
      </c>
      <c r="F303" s="32">
        <v>0</v>
      </c>
      <c r="G303" s="21">
        <v>0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122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113" t="s">
        <v>95</v>
      </c>
      <c r="B305" s="122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32">
        <v>2099559.6399999997</v>
      </c>
      <c r="C306" s="24">
        <v>1586495.99</v>
      </c>
      <c r="D306" s="24">
        <v>2099559.6399999997</v>
      </c>
      <c r="E306" s="24">
        <v>1586495.99</v>
      </c>
      <c r="F306" s="24">
        <v>513063.64999999967</v>
      </c>
      <c r="G306" s="22">
        <v>0.32339999999999991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50">
        <v>2099559.6399999997</v>
      </c>
      <c r="C307" s="20">
        <v>1586495.99</v>
      </c>
      <c r="D307" s="20">
        <v>2099559.6399999997</v>
      </c>
      <c r="E307" s="20">
        <v>1586495.99</v>
      </c>
      <c r="F307" s="32">
        <v>513063.64999999967</v>
      </c>
      <c r="G307" s="21">
        <v>0.32339999999999991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122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113" t="s">
        <v>97</v>
      </c>
      <c r="B309" s="122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34">
        <v>0</v>
      </c>
      <c r="C310" s="33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256</v>
      </c>
      <c r="B311" s="123">
        <v>717980.75</v>
      </c>
      <c r="C311" s="41">
        <v>680296.68</v>
      </c>
      <c r="D311" s="41">
        <v>717980.75</v>
      </c>
      <c r="E311" s="41">
        <v>680296.68</v>
      </c>
      <c r="F311" s="46">
        <v>37684.069999999949</v>
      </c>
      <c r="G311" s="22">
        <v>5.5399999999999894E-2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50">
        <v>717980.75</v>
      </c>
      <c r="C312" s="20">
        <v>680296.68</v>
      </c>
      <c r="D312" s="20">
        <v>717980.75</v>
      </c>
      <c r="E312" s="20">
        <v>680296.68</v>
      </c>
      <c r="F312" s="32">
        <v>37684.069999999949</v>
      </c>
      <c r="G312" s="21">
        <v>5.5399999999999894E-2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5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113" t="s">
        <v>99</v>
      </c>
      <c r="B314" s="5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32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50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122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113" t="s">
        <v>101</v>
      </c>
      <c r="B318" s="122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34">
        <v>1.5</v>
      </c>
      <c r="C319" s="33">
        <v>63.97</v>
      </c>
      <c r="D319" s="33">
        <v>1.5</v>
      </c>
      <c r="E319" s="33">
        <v>63.97</v>
      </c>
      <c r="F319" s="33">
        <v>-62.47</v>
      </c>
      <c r="G319" s="34">
        <v>-0.97660000000000002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129</v>
      </c>
      <c r="B320" s="126">
        <v>60026.82</v>
      </c>
      <c r="C320" s="45">
        <v>55588.959999999999</v>
      </c>
      <c r="D320" s="44">
        <v>60026.82</v>
      </c>
      <c r="E320" s="44">
        <v>55588.959999999999</v>
      </c>
      <c r="F320" s="44">
        <v>4437.8600000000006</v>
      </c>
      <c r="G320" s="21">
        <v>7.9800000000000093E-2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130</v>
      </c>
      <c r="B321" s="135">
        <v>240101.27</v>
      </c>
      <c r="C321" s="47">
        <v>222099.57</v>
      </c>
      <c r="D321" s="41">
        <v>240101.27</v>
      </c>
      <c r="E321" s="41">
        <v>222099.57</v>
      </c>
      <c r="F321" s="41">
        <v>18001.699999999983</v>
      </c>
      <c r="G321" s="22">
        <v>8.109999999999995E-2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233</v>
      </c>
      <c r="B322" s="50">
        <v>300129.58999999997</v>
      </c>
      <c r="C322" s="20">
        <v>277752.5</v>
      </c>
      <c r="D322" s="20">
        <v>300129.58999999997</v>
      </c>
      <c r="E322" s="20">
        <v>277752.5</v>
      </c>
      <c r="F322" s="32">
        <v>22377.089999999967</v>
      </c>
      <c r="G322" s="21">
        <v>8.0600000000000005E-2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122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113" t="s">
        <v>102</v>
      </c>
      <c r="B324" s="122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32">
        <v>13092610.880000001</v>
      </c>
      <c r="C325" s="24">
        <v>13242054.220000001</v>
      </c>
      <c r="D325" s="24">
        <v>13092610.880000001</v>
      </c>
      <c r="E325" s="24">
        <v>13242054.220000001</v>
      </c>
      <c r="F325" s="24">
        <v>-149443.33999999985</v>
      </c>
      <c r="G325" s="22">
        <v>-1.1299999999999977E-2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50">
        <v>13092610.880000001</v>
      </c>
      <c r="C326" s="20">
        <v>13242054.220000001</v>
      </c>
      <c r="D326" s="20">
        <v>13092610.880000001</v>
      </c>
      <c r="E326" s="20">
        <v>13242054.220000001</v>
      </c>
      <c r="F326" s="32">
        <v>-149443.33999999985</v>
      </c>
      <c r="G326" s="21">
        <v>-1.1299999999999977E-2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5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113" t="s">
        <v>208</v>
      </c>
      <c r="B328" s="5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34">
        <v>0</v>
      </c>
      <c r="C329" s="33">
        <v>0</v>
      </c>
      <c r="D329" s="33">
        <v>0</v>
      </c>
      <c r="E329" s="33">
        <v>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144</v>
      </c>
      <c r="B330" s="126">
        <v>0</v>
      </c>
      <c r="C330" s="45">
        <v>0</v>
      </c>
      <c r="D330" s="44">
        <v>0</v>
      </c>
      <c r="E330" s="44">
        <v>0</v>
      </c>
      <c r="F330" s="44">
        <v>0</v>
      </c>
      <c r="G330" s="21"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145</v>
      </c>
      <c r="B331" s="135">
        <v>0</v>
      </c>
      <c r="C331" s="47">
        <v>0</v>
      </c>
      <c r="D331" s="41">
        <v>0</v>
      </c>
      <c r="E331" s="41">
        <v>0</v>
      </c>
      <c r="F331" s="41">
        <v>0</v>
      </c>
      <c r="G331" s="22"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209</v>
      </c>
      <c r="B332" s="50">
        <v>0</v>
      </c>
      <c r="C332" s="20">
        <v>0</v>
      </c>
      <c r="D332" s="20">
        <v>0</v>
      </c>
      <c r="E332" s="20">
        <v>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5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113" t="s">
        <v>104</v>
      </c>
      <c r="B334" s="122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32">
        <v>1150</v>
      </c>
      <c r="C335" s="24">
        <v>2000</v>
      </c>
      <c r="D335" s="24">
        <v>1150</v>
      </c>
      <c r="E335" s="24">
        <v>2000</v>
      </c>
      <c r="F335" s="24">
        <v>-850</v>
      </c>
      <c r="G335" s="22">
        <v>-0.42500000000000004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50">
        <v>1150</v>
      </c>
      <c r="C336" s="20">
        <v>2000</v>
      </c>
      <c r="D336" s="20">
        <v>1150</v>
      </c>
      <c r="E336" s="20">
        <v>2000</v>
      </c>
      <c r="F336" s="32">
        <v>-850</v>
      </c>
      <c r="G336" s="21">
        <v>-0.42500000000000004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122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113" t="s">
        <v>106</v>
      </c>
      <c r="B338" s="122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32">
        <v>77664.100000000006</v>
      </c>
      <c r="C339" s="24">
        <v>92242.29</v>
      </c>
      <c r="D339" s="24">
        <v>77664.100000000006</v>
      </c>
      <c r="E339" s="24">
        <v>92242.29</v>
      </c>
      <c r="F339" s="24">
        <v>-14578.189999999988</v>
      </c>
      <c r="G339" s="22">
        <v>-0.15800000000000003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50">
        <v>77664.100000000006</v>
      </c>
      <c r="C340" s="20">
        <v>92242.29</v>
      </c>
      <c r="D340" s="20">
        <v>77664.100000000006</v>
      </c>
      <c r="E340" s="20">
        <v>92242.29</v>
      </c>
      <c r="F340" s="32">
        <v>-14578.189999999988</v>
      </c>
      <c r="G340" s="21">
        <v>-0.15800000000000003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5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113" t="s">
        <v>108</v>
      </c>
      <c r="B342" s="5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32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5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122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113" t="s">
        <v>234</v>
      </c>
      <c r="B346" s="122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32">
        <v>75.69</v>
      </c>
      <c r="C347" s="24">
        <v>9.89</v>
      </c>
      <c r="D347" s="24">
        <v>75.69</v>
      </c>
      <c r="E347" s="24">
        <v>9.89</v>
      </c>
      <c r="F347" s="24">
        <v>65.8</v>
      </c>
      <c r="G347" s="22">
        <v>6.6532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235</v>
      </c>
      <c r="B348" s="50">
        <v>75.69</v>
      </c>
      <c r="C348" s="20">
        <v>9.89</v>
      </c>
      <c r="D348" s="20">
        <v>75.69</v>
      </c>
      <c r="E348" s="20">
        <v>9.89</v>
      </c>
      <c r="F348" s="32">
        <v>65.8</v>
      </c>
      <c r="G348" s="21">
        <v>6.6532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122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113" t="s">
        <v>110</v>
      </c>
      <c r="B350" s="122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34">
        <v>246199.32</v>
      </c>
      <c r="C351" s="33">
        <v>214498.24</v>
      </c>
      <c r="D351" s="33">
        <v>246199.32</v>
      </c>
      <c r="E351" s="33">
        <v>214498.24</v>
      </c>
      <c r="F351" s="33">
        <v>31701.080000000016</v>
      </c>
      <c r="G351" s="34">
        <v>0.14779999999999993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141</v>
      </c>
      <c r="B352" s="126">
        <v>0</v>
      </c>
      <c r="C352" s="45">
        <v>0</v>
      </c>
      <c r="D352" s="44">
        <v>0</v>
      </c>
      <c r="E352" s="44">
        <v>0</v>
      </c>
      <c r="F352" s="44">
        <v>0</v>
      </c>
      <c r="G352" s="21">
        <v>0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142</v>
      </c>
      <c r="B353" s="126">
        <v>0</v>
      </c>
      <c r="C353" s="45">
        <v>0</v>
      </c>
      <c r="D353" s="44">
        <v>0</v>
      </c>
      <c r="E353" s="44">
        <v>0</v>
      </c>
      <c r="F353" s="44">
        <v>0</v>
      </c>
      <c r="G353" s="21">
        <v>0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143</v>
      </c>
      <c r="B354" s="135">
        <v>0</v>
      </c>
      <c r="C354" s="47">
        <v>0</v>
      </c>
      <c r="D354" s="41">
        <v>0</v>
      </c>
      <c r="E354" s="41">
        <v>0</v>
      </c>
      <c r="F354" s="41">
        <v>0</v>
      </c>
      <c r="G354" s="22">
        <v>0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50">
        <v>246199.32</v>
      </c>
      <c r="C355" s="20">
        <v>214498.24</v>
      </c>
      <c r="D355" s="20">
        <v>246199.32</v>
      </c>
      <c r="E355" s="20">
        <v>214498.24</v>
      </c>
      <c r="F355" s="32">
        <v>31701.080000000016</v>
      </c>
      <c r="G355" s="21">
        <v>0.14779999999999993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5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113" t="s">
        <v>213</v>
      </c>
      <c r="B357" s="122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44</v>
      </c>
      <c r="B358" s="136">
        <v>0</v>
      </c>
      <c r="C358" s="137">
        <v>989.21</v>
      </c>
      <c r="D358" s="60">
        <v>0</v>
      </c>
      <c r="E358" s="60">
        <v>989.21</v>
      </c>
      <c r="F358" s="60">
        <v>-989.21</v>
      </c>
      <c r="G358" s="61">
        <v>-1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251</v>
      </c>
      <c r="B359" s="50">
        <v>0</v>
      </c>
      <c r="C359" s="20">
        <v>989.21</v>
      </c>
      <c r="D359" s="20">
        <v>0</v>
      </c>
      <c r="E359" s="20">
        <v>989.21</v>
      </c>
      <c r="F359" s="33">
        <v>-989.21</v>
      </c>
      <c r="G359" s="21">
        <v>-1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122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113" t="s">
        <v>292</v>
      </c>
      <c r="B361" s="122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138" t="s">
        <v>293</v>
      </c>
      <c r="B362" s="134">
        <v>364402.57</v>
      </c>
      <c r="C362" s="33">
        <v>337662.66</v>
      </c>
      <c r="D362" s="33">
        <v>364402.57</v>
      </c>
      <c r="E362" s="33">
        <v>337662.66</v>
      </c>
      <c r="F362" s="33">
        <v>26739.910000000033</v>
      </c>
      <c r="G362" s="21">
        <v>7.9199999999999937E-2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138" t="s">
        <v>294</v>
      </c>
      <c r="B363" s="135">
        <v>7436.79</v>
      </c>
      <c r="C363" s="47">
        <v>6891.08</v>
      </c>
      <c r="D363" s="41">
        <v>7436.79</v>
      </c>
      <c r="E363" s="41">
        <v>6891.08</v>
      </c>
      <c r="F363" s="41">
        <v>545.71</v>
      </c>
      <c r="G363" s="22">
        <v>7.9199999999999937E-2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295</v>
      </c>
      <c r="B364" s="50">
        <v>371839.36</v>
      </c>
      <c r="C364" s="20">
        <v>344553.74</v>
      </c>
      <c r="D364" s="20">
        <v>371839.36</v>
      </c>
      <c r="E364" s="20">
        <v>344553.74</v>
      </c>
      <c r="F364" s="20">
        <v>27285.620000000032</v>
      </c>
      <c r="G364" s="21">
        <v>7.9199999999999937E-2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122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122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286</v>
      </c>
      <c r="B367" s="122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122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119" t="s">
        <v>338</v>
      </c>
      <c r="B369" s="122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119" t="s">
        <v>328</v>
      </c>
      <c r="B370" s="122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39"/>
      <c r="C371" s="7"/>
      <c r="D371" s="7" t="s">
        <v>339</v>
      </c>
      <c r="E371" s="7" t="s">
        <v>329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27" t="s">
        <v>305</v>
      </c>
      <c r="C372" s="7" t="s">
        <v>340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40">
        <v>2012</v>
      </c>
      <c r="C373" s="42">
        <v>2011</v>
      </c>
      <c r="D373" s="48">
        <v>41455</v>
      </c>
      <c r="E373" s="49">
        <v>41090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122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180</v>
      </c>
      <c r="B375" s="50">
        <v>6067.35</v>
      </c>
      <c r="C375" s="20">
        <v>6618.31</v>
      </c>
      <c r="D375" s="20">
        <v>6067.35</v>
      </c>
      <c r="E375" s="20">
        <v>6618.31</v>
      </c>
      <c r="F375" s="20">
        <v>-550.96</v>
      </c>
      <c r="G375" s="21">
        <v>-8.3200000000000052E-2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178</v>
      </c>
      <c r="B376" s="122">
        <v>92909.37</v>
      </c>
      <c r="C376" s="44">
        <v>90507.31</v>
      </c>
      <c r="D376" s="44">
        <v>92909.37</v>
      </c>
      <c r="E376" s="44">
        <v>90507.31</v>
      </c>
      <c r="F376" s="44">
        <v>2402.0599999999977</v>
      </c>
      <c r="G376" s="21">
        <v>2.6499999999999968E-2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152</v>
      </c>
      <c r="B377" s="122">
        <v>600.42999999999995</v>
      </c>
      <c r="C377" s="44">
        <v>578.12</v>
      </c>
      <c r="D377" s="44">
        <v>600.42999999999995</v>
      </c>
      <c r="E377" s="44">
        <v>578.12</v>
      </c>
      <c r="F377" s="44">
        <v>22.309999999999945</v>
      </c>
      <c r="G377" s="21">
        <v>3.8599999999999968E-2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147</v>
      </c>
      <c r="B378" s="122">
        <v>46828.2</v>
      </c>
      <c r="C378" s="44">
        <v>43818.590000000004</v>
      </c>
      <c r="D378" s="44">
        <v>46828.2</v>
      </c>
      <c r="E378" s="44">
        <v>43818.590000000004</v>
      </c>
      <c r="F378" s="44">
        <v>3009.6099999999933</v>
      </c>
      <c r="G378" s="21">
        <v>6.8699999999999983E-2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190</v>
      </c>
      <c r="B379" s="122">
        <v>59273.440000000002</v>
      </c>
      <c r="C379" s="44">
        <v>56362.87</v>
      </c>
      <c r="D379" s="44">
        <v>59273.440000000002</v>
      </c>
      <c r="E379" s="44">
        <v>56362.87</v>
      </c>
      <c r="F379" s="44">
        <v>2910.5699999999997</v>
      </c>
      <c r="G379" s="21">
        <v>5.160000000000009E-2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185</v>
      </c>
      <c r="B380" s="122">
        <v>12078.2</v>
      </c>
      <c r="C380" s="44">
        <v>7962.7200000000012</v>
      </c>
      <c r="D380" s="44">
        <v>12078.2</v>
      </c>
      <c r="E380" s="44">
        <v>7962.7200000000012</v>
      </c>
      <c r="F380" s="44">
        <v>4115.4799999999996</v>
      </c>
      <c r="G380" s="21">
        <v>0.51679999999999993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174</v>
      </c>
      <c r="B381" s="122">
        <v>30232.859999999997</v>
      </c>
      <c r="C381" s="44">
        <v>27531</v>
      </c>
      <c r="D381" s="44">
        <v>30232.859999999997</v>
      </c>
      <c r="E381" s="44">
        <v>27531</v>
      </c>
      <c r="F381" s="44">
        <v>2701.8599999999969</v>
      </c>
      <c r="G381" s="21">
        <v>9.8100000000000076E-2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23" t="s">
        <v>112</v>
      </c>
      <c r="B382" s="122">
        <v>144817.84</v>
      </c>
      <c r="C382" s="44">
        <v>151018.09000000003</v>
      </c>
      <c r="D382" s="44">
        <v>144817.84</v>
      </c>
      <c r="E382" s="44">
        <v>151018.09000000003</v>
      </c>
      <c r="F382" s="44">
        <v>-6200.2500000000291</v>
      </c>
      <c r="G382" s="21">
        <v>-4.1100000000000025E-2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11" t="s">
        <v>115</v>
      </c>
      <c r="B383" s="122">
        <v>98393.599999999991</v>
      </c>
      <c r="C383" s="44">
        <v>111476.59000000001</v>
      </c>
      <c r="D383" s="44">
        <v>98393.599999999991</v>
      </c>
      <c r="E383" s="44">
        <v>111476.59000000001</v>
      </c>
      <c r="F383" s="44">
        <v>-13082.99000000002</v>
      </c>
      <c r="G383" s="21">
        <v>-0.11739999999999995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117</v>
      </c>
      <c r="B384" s="122">
        <v>568091.74</v>
      </c>
      <c r="C384" s="44">
        <v>536612.09</v>
      </c>
      <c r="D384" s="44">
        <v>568091.74</v>
      </c>
      <c r="E384" s="44">
        <v>536612.09</v>
      </c>
      <c r="F384" s="44">
        <v>31479.650000000023</v>
      </c>
      <c r="G384" s="21">
        <v>5.8699999999999974E-2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194</v>
      </c>
      <c r="B385" s="122">
        <v>17303.41</v>
      </c>
      <c r="C385" s="44">
        <v>16368.619999999999</v>
      </c>
      <c r="D385" s="44">
        <v>17303.41</v>
      </c>
      <c r="E385" s="44">
        <v>16368.619999999999</v>
      </c>
      <c r="F385" s="44">
        <v>934.79000000000087</v>
      </c>
      <c r="G385" s="21">
        <v>5.7099999999999929E-2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184</v>
      </c>
      <c r="B386" s="122">
        <v>176717.51</v>
      </c>
      <c r="C386" s="44">
        <v>149345.29</v>
      </c>
      <c r="D386" s="44">
        <v>176717.51</v>
      </c>
      <c r="E386" s="44">
        <v>149345.29</v>
      </c>
      <c r="F386" s="44">
        <v>27372.22</v>
      </c>
      <c r="G386" s="21">
        <v>0.18330000000000002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149</v>
      </c>
      <c r="B387" s="122">
        <v>38668.31</v>
      </c>
      <c r="C387" s="44">
        <v>43240.61</v>
      </c>
      <c r="D387" s="44">
        <v>38668.31</v>
      </c>
      <c r="E387" s="44">
        <v>43240.61</v>
      </c>
      <c r="F387" s="44">
        <v>-4572.3000000000029</v>
      </c>
      <c r="G387" s="21">
        <v>-0.10570000000000002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114</v>
      </c>
      <c r="B388" s="122">
        <v>76011.709999999992</v>
      </c>
      <c r="C388" s="44">
        <v>32488.21</v>
      </c>
      <c r="D388" s="44">
        <v>76011.709999999992</v>
      </c>
      <c r="E388" s="44">
        <v>32488.21</v>
      </c>
      <c r="F388" s="44">
        <v>43523.499999999993</v>
      </c>
      <c r="G388" s="21">
        <v>1.3397000000000001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195</v>
      </c>
      <c r="B389" s="122">
        <v>9040.4</v>
      </c>
      <c r="C389" s="44">
        <v>8166.43</v>
      </c>
      <c r="D389" s="44">
        <v>9040.4</v>
      </c>
      <c r="E389" s="44">
        <v>8166.43</v>
      </c>
      <c r="F389" s="44">
        <v>873.96999999999935</v>
      </c>
      <c r="G389" s="21">
        <v>0.10699999999999998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125</v>
      </c>
      <c r="B390" s="122">
        <v>310715.59999999998</v>
      </c>
      <c r="C390" s="44">
        <v>246763.40000000002</v>
      </c>
      <c r="D390" s="44">
        <v>310715.59999999998</v>
      </c>
      <c r="E390" s="44">
        <v>246763.40000000002</v>
      </c>
      <c r="F390" s="44">
        <v>63952.199999999953</v>
      </c>
      <c r="G390" s="21">
        <v>0.2592000000000001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126</v>
      </c>
      <c r="B391" s="122">
        <v>379763.52</v>
      </c>
      <c r="C391" s="44">
        <v>301599.70999999996</v>
      </c>
      <c r="D391" s="44">
        <v>379763.52</v>
      </c>
      <c r="E391" s="44">
        <v>301599.70999999996</v>
      </c>
      <c r="F391" s="44">
        <v>78163.810000000056</v>
      </c>
      <c r="G391" s="21">
        <v>0.2592000000000001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150</v>
      </c>
      <c r="B392" s="122">
        <v>418673.59</v>
      </c>
      <c r="C392" s="44">
        <v>378187.06000000006</v>
      </c>
      <c r="D392" s="44">
        <v>418673.59</v>
      </c>
      <c r="E392" s="44">
        <v>378187.06000000006</v>
      </c>
      <c r="F392" s="44">
        <v>40486.52999999997</v>
      </c>
      <c r="G392" s="21">
        <v>0.10709999999999997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197</v>
      </c>
      <c r="B393" s="122">
        <v>517.74</v>
      </c>
      <c r="C393" s="44">
        <v>551.12</v>
      </c>
      <c r="D393" s="44">
        <v>517.74</v>
      </c>
      <c r="E393" s="44">
        <v>551.12</v>
      </c>
      <c r="F393" s="44">
        <v>-33.379999999999995</v>
      </c>
      <c r="G393" s="21">
        <v>-6.0599999999999987E-2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156</v>
      </c>
      <c r="B394" s="122">
        <v>22457.439999999999</v>
      </c>
      <c r="C394" s="44">
        <v>20446.63</v>
      </c>
      <c r="D394" s="44">
        <v>22457.439999999999</v>
      </c>
      <c r="E394" s="44">
        <v>20446.63</v>
      </c>
      <c r="F394" s="44">
        <v>2010.8099999999977</v>
      </c>
      <c r="G394" s="21">
        <v>9.8300000000000054E-2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238</v>
      </c>
      <c r="B395" s="122">
        <v>2677.74</v>
      </c>
      <c r="C395" s="44">
        <v>9947.52</v>
      </c>
      <c r="D395" s="44">
        <v>2677.74</v>
      </c>
      <c r="E395" s="44">
        <v>9947.52</v>
      </c>
      <c r="F395" s="44">
        <v>-7269.7800000000007</v>
      </c>
      <c r="G395" s="21">
        <v>-0.73080000000000001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127</v>
      </c>
      <c r="B396" s="122">
        <v>265786.70999999996</v>
      </c>
      <c r="C396" s="44">
        <v>262089.37</v>
      </c>
      <c r="D396" s="44">
        <v>265786.70999999996</v>
      </c>
      <c r="E396" s="44">
        <v>262089.37</v>
      </c>
      <c r="F396" s="44">
        <v>3697.3399999999674</v>
      </c>
      <c r="G396" s="21">
        <v>1.4100000000000001E-2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239</v>
      </c>
      <c r="B397" s="122">
        <v>348815.39</v>
      </c>
      <c r="C397" s="44">
        <v>352811.98</v>
      </c>
      <c r="D397" s="44">
        <v>348815.39</v>
      </c>
      <c r="E397" s="44">
        <v>352811.98</v>
      </c>
      <c r="F397" s="44">
        <v>-3996.5899999999674</v>
      </c>
      <c r="G397" s="21">
        <v>-1.1299999999999977E-2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148</v>
      </c>
      <c r="B398" s="122">
        <v>2373.59</v>
      </c>
      <c r="C398" s="44">
        <v>2629.67</v>
      </c>
      <c r="D398" s="44">
        <v>2373.59</v>
      </c>
      <c r="E398" s="44">
        <v>2629.67</v>
      </c>
      <c r="F398" s="44">
        <v>-256.07999999999993</v>
      </c>
      <c r="G398" s="21">
        <v>-9.7400000000000042E-2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132</v>
      </c>
      <c r="B399" s="122">
        <v>62613.5</v>
      </c>
      <c r="C399" s="44">
        <v>65216.98</v>
      </c>
      <c r="D399" s="44">
        <v>62613.5</v>
      </c>
      <c r="E399" s="44">
        <v>65216.98</v>
      </c>
      <c r="F399" s="44">
        <v>-2603.4800000000032</v>
      </c>
      <c r="G399" s="21">
        <v>-3.9900000000000047E-2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186</v>
      </c>
      <c r="B400" s="122">
        <v>116911.08</v>
      </c>
      <c r="C400" s="44">
        <v>111201.26</v>
      </c>
      <c r="D400" s="44">
        <v>116911.08</v>
      </c>
      <c r="E400" s="44">
        <v>111201.26</v>
      </c>
      <c r="F400" s="44">
        <v>5709.820000000007</v>
      </c>
      <c r="G400" s="21">
        <v>5.1299999999999901E-2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116</v>
      </c>
      <c r="B401" s="122">
        <v>9104.42</v>
      </c>
      <c r="C401" s="44">
        <v>6750.23</v>
      </c>
      <c r="D401" s="44">
        <v>9104.42</v>
      </c>
      <c r="E401" s="44">
        <v>6750.23</v>
      </c>
      <c r="F401" s="44">
        <v>2354.1900000000005</v>
      </c>
      <c r="G401" s="21">
        <v>0.3488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158</v>
      </c>
      <c r="B402" s="122">
        <v>21775.53</v>
      </c>
      <c r="C402" s="44">
        <v>17090.43</v>
      </c>
      <c r="D402" s="44">
        <v>21775.53</v>
      </c>
      <c r="E402" s="44">
        <v>17090.43</v>
      </c>
      <c r="F402" s="44">
        <v>4685.0999999999985</v>
      </c>
      <c r="G402" s="21">
        <v>0.27410000000000001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23" t="s">
        <v>154</v>
      </c>
      <c r="B403" s="122">
        <v>3977.97</v>
      </c>
      <c r="C403" s="44">
        <v>3309.64</v>
      </c>
      <c r="D403" s="44">
        <v>3977.97</v>
      </c>
      <c r="E403" s="44">
        <v>3309.64</v>
      </c>
      <c r="F403" s="44">
        <v>668.32999999999993</v>
      </c>
      <c r="G403" s="21">
        <v>0.20189999999999997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11" t="s">
        <v>181</v>
      </c>
      <c r="B404" s="122">
        <v>30579.61</v>
      </c>
      <c r="C404" s="44">
        <v>32336.31</v>
      </c>
      <c r="D404" s="44">
        <v>30579.61</v>
      </c>
      <c r="E404" s="44">
        <v>32336.31</v>
      </c>
      <c r="F404" s="44">
        <v>-1756.7000000000007</v>
      </c>
      <c r="G404" s="21">
        <v>-5.4300000000000015E-2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122</v>
      </c>
      <c r="B405" s="122">
        <v>102921.01000000001</v>
      </c>
      <c r="C405" s="44">
        <v>104954.41</v>
      </c>
      <c r="D405" s="44">
        <v>102921.01000000001</v>
      </c>
      <c r="E405" s="44">
        <v>104954.41</v>
      </c>
      <c r="F405" s="44">
        <v>-2033.3999999999942</v>
      </c>
      <c r="G405" s="21">
        <v>-1.9399999999999973E-2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191</v>
      </c>
      <c r="B406" s="122">
        <v>49013.13</v>
      </c>
      <c r="C406" s="44">
        <v>47329.120000000003</v>
      </c>
      <c r="D406" s="44">
        <v>49013.13</v>
      </c>
      <c r="E406" s="44">
        <v>47329.120000000003</v>
      </c>
      <c r="F406" s="44">
        <v>1684.0099999999948</v>
      </c>
      <c r="G406" s="21">
        <v>3.5600000000000076E-2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187</v>
      </c>
      <c r="B407" s="122">
        <v>1665.49</v>
      </c>
      <c r="C407" s="44">
        <v>1177.58</v>
      </c>
      <c r="D407" s="44">
        <v>1665.49</v>
      </c>
      <c r="E407" s="44">
        <v>1177.58</v>
      </c>
      <c r="F407" s="44">
        <v>487.91000000000008</v>
      </c>
      <c r="G407" s="21">
        <v>0.41429999999999989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253</v>
      </c>
      <c r="B408" s="122">
        <v>86440.17</v>
      </c>
      <c r="C408" s="44">
        <v>89390.430000000008</v>
      </c>
      <c r="D408" s="44">
        <v>86440.17</v>
      </c>
      <c r="E408" s="44">
        <v>89390.430000000008</v>
      </c>
      <c r="F408" s="44">
        <v>-2950.2600000000093</v>
      </c>
      <c r="G408" s="21">
        <v>-3.3000000000000029E-2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254</v>
      </c>
      <c r="B409" s="122">
        <v>2489.11</v>
      </c>
      <c r="C409" s="44">
        <v>1693.2</v>
      </c>
      <c r="D409" s="44">
        <v>2489.11</v>
      </c>
      <c r="E409" s="44">
        <v>1693.2</v>
      </c>
      <c r="F409" s="44">
        <v>795.91000000000008</v>
      </c>
      <c r="G409" s="21">
        <v>0.47009999999999996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113</v>
      </c>
      <c r="B410" s="122">
        <v>19250.689999999999</v>
      </c>
      <c r="C410" s="44">
        <v>18103.260000000002</v>
      </c>
      <c r="D410" s="44">
        <v>19250.689999999999</v>
      </c>
      <c r="E410" s="44">
        <v>18103.260000000002</v>
      </c>
      <c r="F410" s="44">
        <v>1147.4299999999967</v>
      </c>
      <c r="G410" s="21">
        <v>6.3399999999999901E-2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173</v>
      </c>
      <c r="B411" s="122">
        <v>164761.34</v>
      </c>
      <c r="C411" s="44">
        <v>154320.54</v>
      </c>
      <c r="D411" s="44">
        <v>164761.34</v>
      </c>
      <c r="E411" s="44">
        <v>154320.54</v>
      </c>
      <c r="F411" s="44">
        <v>10440.799999999988</v>
      </c>
      <c r="G411" s="21">
        <v>6.7700000000000093E-2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157</v>
      </c>
      <c r="B412" s="122">
        <v>9905.64</v>
      </c>
      <c r="C412" s="44">
        <v>9114.1200000000008</v>
      </c>
      <c r="D412" s="44">
        <v>9905.64</v>
      </c>
      <c r="E412" s="44">
        <v>9114.1200000000008</v>
      </c>
      <c r="F412" s="44">
        <v>791.51999999999862</v>
      </c>
      <c r="G412" s="21">
        <v>8.6799999999999988E-2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192</v>
      </c>
      <c r="B413" s="122">
        <v>37763.630000000005</v>
      </c>
      <c r="C413" s="44">
        <v>38359.619999999995</v>
      </c>
      <c r="D413" s="44">
        <v>37763.630000000005</v>
      </c>
      <c r="E413" s="44">
        <v>38359.619999999995</v>
      </c>
      <c r="F413" s="44">
        <v>-595.98999999999069</v>
      </c>
      <c r="G413" s="21">
        <v>-1.5499999999999958E-2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179</v>
      </c>
      <c r="B414" s="122">
        <v>72261.98</v>
      </c>
      <c r="C414" s="44">
        <v>67968.929999999993</v>
      </c>
      <c r="D414" s="44">
        <v>72261.98</v>
      </c>
      <c r="E414" s="44">
        <v>67968.929999999993</v>
      </c>
      <c r="F414" s="44">
        <v>4293.0500000000029</v>
      </c>
      <c r="G414" s="21">
        <v>6.3199999999999923E-2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193</v>
      </c>
      <c r="B415" s="122">
        <v>28781.02</v>
      </c>
      <c r="C415" s="44">
        <v>25592.080000000002</v>
      </c>
      <c r="D415" s="44">
        <v>28781.02</v>
      </c>
      <c r="E415" s="44">
        <v>25592.080000000002</v>
      </c>
      <c r="F415" s="44">
        <v>3188.9399999999987</v>
      </c>
      <c r="G415" s="21">
        <v>0.12460000000000004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170</v>
      </c>
      <c r="B416" s="122">
        <v>151840.4</v>
      </c>
      <c r="C416" s="44">
        <v>118839.43000000001</v>
      </c>
      <c r="D416" s="44">
        <v>151840.4</v>
      </c>
      <c r="E416" s="44">
        <v>118839.43000000001</v>
      </c>
      <c r="F416" s="44">
        <v>33000.969999999987</v>
      </c>
      <c r="G416" s="21">
        <v>0.27770000000000006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177</v>
      </c>
      <c r="B417" s="122">
        <v>92336.8</v>
      </c>
      <c r="C417" s="44">
        <v>31509.489999999998</v>
      </c>
      <c r="D417" s="44">
        <v>92336.8</v>
      </c>
      <c r="E417" s="44">
        <v>31509.489999999998</v>
      </c>
      <c r="F417" s="44">
        <v>60827.310000000005</v>
      </c>
      <c r="G417" s="21">
        <v>1.9304000000000001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133</v>
      </c>
      <c r="B418" s="122">
        <v>15254.179999999998</v>
      </c>
      <c r="C418" s="44">
        <v>12306.449999999999</v>
      </c>
      <c r="D418" s="44">
        <v>15254.179999999998</v>
      </c>
      <c r="E418" s="44">
        <v>12306.449999999999</v>
      </c>
      <c r="F418" s="44">
        <v>2947.7299999999996</v>
      </c>
      <c r="G418" s="21">
        <v>0.23950000000000005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134</v>
      </c>
      <c r="B419" s="122">
        <v>118538.20999999999</v>
      </c>
      <c r="C419" s="44">
        <v>108521.81</v>
      </c>
      <c r="D419" s="44">
        <v>118538.20999999999</v>
      </c>
      <c r="E419" s="44">
        <v>108521.81</v>
      </c>
      <c r="F419" s="44">
        <v>10016.399999999994</v>
      </c>
      <c r="G419" s="21">
        <v>9.2300000000000049E-2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196</v>
      </c>
      <c r="B420" s="122">
        <v>30341.599999999999</v>
      </c>
      <c r="C420" s="44">
        <v>26558.6</v>
      </c>
      <c r="D420" s="44">
        <v>30341.599999999999</v>
      </c>
      <c r="E420" s="44">
        <v>26558.6</v>
      </c>
      <c r="F420" s="44">
        <v>3783</v>
      </c>
      <c r="G420" s="21">
        <v>0.14240000000000008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176</v>
      </c>
      <c r="B421" s="122">
        <v>1144.5999999999999</v>
      </c>
      <c r="C421" s="44">
        <v>1211.53</v>
      </c>
      <c r="D421" s="44">
        <v>1144.5999999999999</v>
      </c>
      <c r="E421" s="44">
        <v>1211.53</v>
      </c>
      <c r="F421" s="44">
        <v>-66.930000000000064</v>
      </c>
      <c r="G421" s="21">
        <v>-5.5200000000000027E-2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188</v>
      </c>
      <c r="B422" s="122">
        <v>189665.72</v>
      </c>
      <c r="C422" s="44">
        <v>73421.62</v>
      </c>
      <c r="D422" s="44">
        <v>189665.72</v>
      </c>
      <c r="E422" s="44">
        <v>73421.62</v>
      </c>
      <c r="F422" s="44">
        <v>116244.1</v>
      </c>
      <c r="G422" s="21">
        <v>1.5832000000000002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131</v>
      </c>
      <c r="B423" s="122">
        <v>308507.05</v>
      </c>
      <c r="C423" s="44">
        <v>294908.37</v>
      </c>
      <c r="D423" s="44">
        <v>308507.05</v>
      </c>
      <c r="E423" s="44">
        <v>294908.37</v>
      </c>
      <c r="F423" s="44">
        <v>13598.679999999993</v>
      </c>
      <c r="G423" s="21">
        <v>4.610000000000003E-2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189</v>
      </c>
      <c r="B424" s="122">
        <v>60850.75</v>
      </c>
      <c r="C424" s="44">
        <v>37213.300000000003</v>
      </c>
      <c r="D424" s="44">
        <v>60850.75</v>
      </c>
      <c r="E424" s="44">
        <v>37213.300000000003</v>
      </c>
      <c r="F424" s="44">
        <v>23637.449999999997</v>
      </c>
      <c r="G424" s="21">
        <v>0.63519999999999999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123</v>
      </c>
      <c r="B425" s="122">
        <v>109232.04000000001</v>
      </c>
      <c r="C425" s="44">
        <v>82077.64</v>
      </c>
      <c r="D425" s="44">
        <v>109232.04000000001</v>
      </c>
      <c r="E425" s="44">
        <v>82077.64</v>
      </c>
      <c r="F425" s="44">
        <v>27154.400000000009</v>
      </c>
      <c r="G425" s="21">
        <v>0.33079999999999998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169</v>
      </c>
      <c r="B426" s="122">
        <v>74238.989999999991</v>
      </c>
      <c r="C426" s="44">
        <v>52944</v>
      </c>
      <c r="D426" s="44">
        <v>74238.989999999991</v>
      </c>
      <c r="E426" s="44">
        <v>52944</v>
      </c>
      <c r="F426" s="44">
        <v>21294.989999999991</v>
      </c>
      <c r="G426" s="21">
        <v>0.40219999999999989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153</v>
      </c>
      <c r="B427" s="122">
        <v>21696.030000000002</v>
      </c>
      <c r="C427" s="44">
        <v>18954.77</v>
      </c>
      <c r="D427" s="44">
        <v>21696.030000000002</v>
      </c>
      <c r="E427" s="44">
        <v>18954.77</v>
      </c>
      <c r="F427" s="44">
        <v>2741.260000000002</v>
      </c>
      <c r="G427" s="21">
        <v>0.14460000000000006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175</v>
      </c>
      <c r="B428" s="122">
        <v>37113.980000000003</v>
      </c>
      <c r="C428" s="44">
        <v>34351.119999999995</v>
      </c>
      <c r="D428" s="44">
        <v>37113.980000000003</v>
      </c>
      <c r="E428" s="44">
        <v>34351.119999999995</v>
      </c>
      <c r="F428" s="44">
        <v>2762.8600000000079</v>
      </c>
      <c r="G428" s="21">
        <v>8.0400000000000027E-2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151</v>
      </c>
      <c r="B429" s="122">
        <v>234305.36000000002</v>
      </c>
      <c r="C429" s="44">
        <v>237033.88</v>
      </c>
      <c r="D429" s="44">
        <v>234305.36000000002</v>
      </c>
      <c r="E429" s="44">
        <v>237033.88</v>
      </c>
      <c r="F429" s="44">
        <v>-2728.5199999999895</v>
      </c>
      <c r="G429" s="21">
        <v>-1.1499999999999955E-2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231</v>
      </c>
      <c r="B430" s="122">
        <v>30711.17</v>
      </c>
      <c r="C430" s="11">
        <v>29946.5</v>
      </c>
      <c r="D430" s="44">
        <v>30711.17</v>
      </c>
      <c r="E430" s="44">
        <v>29946.5</v>
      </c>
      <c r="F430" s="44">
        <v>764.66999999999825</v>
      </c>
      <c r="G430" s="21">
        <v>2.5500000000000078E-2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246</v>
      </c>
      <c r="B431" s="122">
        <v>11086.13</v>
      </c>
      <c r="C431" s="11">
        <v>11075.019999999999</v>
      </c>
      <c r="D431" s="44">
        <v>11086.13</v>
      </c>
      <c r="E431" s="44">
        <v>11075.019999999999</v>
      </c>
      <c r="F431" s="44">
        <v>11.110000000000582</v>
      </c>
      <c r="G431" s="21">
        <v>9.9999999999988987E-4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241</v>
      </c>
      <c r="B432" s="122">
        <v>22225.61</v>
      </c>
      <c r="C432" s="11">
        <v>0</v>
      </c>
      <c r="D432" s="44">
        <v>22225.61</v>
      </c>
      <c r="E432" s="44">
        <v>0</v>
      </c>
      <c r="F432" s="44">
        <v>22225.61</v>
      </c>
      <c r="G432" s="21">
        <v>0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242</v>
      </c>
      <c r="B433" s="122">
        <v>7228.7800000000007</v>
      </c>
      <c r="C433" s="11">
        <v>7266.22</v>
      </c>
      <c r="D433" s="44">
        <v>7228.7800000000007</v>
      </c>
      <c r="E433" s="44">
        <v>7266.22</v>
      </c>
      <c r="F433" s="44">
        <v>-37.4399999999996</v>
      </c>
      <c r="G433" s="21">
        <v>-5.1999999999999824E-3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243</v>
      </c>
      <c r="B434" s="122">
        <v>63046.39</v>
      </c>
      <c r="C434" s="11">
        <v>53539.08</v>
      </c>
      <c r="D434" s="44">
        <v>63046.39</v>
      </c>
      <c r="E434" s="44">
        <v>53539.08</v>
      </c>
      <c r="F434" s="44">
        <v>9507.3099999999977</v>
      </c>
      <c r="G434" s="21">
        <v>0.17759999999999998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244</v>
      </c>
      <c r="B435" s="122">
        <v>28839.07</v>
      </c>
      <c r="C435" s="11">
        <v>25999.88</v>
      </c>
      <c r="D435" s="44">
        <v>28839.07</v>
      </c>
      <c r="E435" s="44">
        <v>25999.88</v>
      </c>
      <c r="F435" s="44">
        <v>2839.1899999999987</v>
      </c>
      <c r="G435" s="21">
        <v>0.10919999999999996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250</v>
      </c>
      <c r="B436" s="122">
        <v>32381.51</v>
      </c>
      <c r="C436" s="11">
        <v>25819.46</v>
      </c>
      <c r="D436" s="44">
        <v>32381.51</v>
      </c>
      <c r="E436" s="44">
        <v>25819.46</v>
      </c>
      <c r="F436" s="44">
        <v>6562.0499999999993</v>
      </c>
      <c r="G436" s="21">
        <v>0.25419999999999998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282</v>
      </c>
      <c r="B437" s="122">
        <v>8484.59</v>
      </c>
      <c r="C437" s="11">
        <v>8168.37</v>
      </c>
      <c r="D437" s="44">
        <v>8484.59</v>
      </c>
      <c r="E437" s="44">
        <v>8168.37</v>
      </c>
      <c r="F437" s="44">
        <v>316.22000000000025</v>
      </c>
      <c r="G437" s="21">
        <v>3.8699999999999957E-2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300</v>
      </c>
      <c r="B438" s="122">
        <v>4436.78</v>
      </c>
      <c r="C438" s="11">
        <v>4202.04</v>
      </c>
      <c r="D438" s="44">
        <v>4436.78</v>
      </c>
      <c r="E438" s="44">
        <v>4202.04</v>
      </c>
      <c r="F438" s="44">
        <v>234.73999999999978</v>
      </c>
      <c r="G438" s="21">
        <v>5.5900000000000061E-2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255</v>
      </c>
      <c r="B439" s="122">
        <v>21445.73</v>
      </c>
      <c r="C439" s="11">
        <v>19511.32</v>
      </c>
      <c r="D439" s="44">
        <v>21445.73</v>
      </c>
      <c r="E439" s="44">
        <v>19511.32</v>
      </c>
      <c r="F439" s="44">
        <v>1934.4099999999999</v>
      </c>
      <c r="G439" s="21">
        <v>9.9099999999999966E-2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/>
      <c r="B440" s="122"/>
      <c r="C440" s="11"/>
      <c r="D440" s="44"/>
      <c r="E440" s="44"/>
      <c r="F440" s="44"/>
      <c r="G440" s="21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40</v>
      </c>
      <c r="B441" s="122"/>
      <c r="C441" s="11"/>
      <c r="D441" s="11"/>
      <c r="E441" s="11"/>
      <c r="F441" s="11"/>
      <c r="G441" s="2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286</v>
      </c>
      <c r="B442" s="122"/>
      <c r="C442" s="11"/>
      <c r="D442" s="11"/>
      <c r="E442" s="11"/>
      <c r="F442" s="11"/>
      <c r="G442" s="2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/>
      <c r="B443" s="122"/>
      <c r="C443" s="11"/>
      <c r="D443" s="11"/>
      <c r="E443" s="11"/>
      <c r="F443" s="11"/>
      <c r="G443" s="2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9" t="s">
        <v>338</v>
      </c>
      <c r="B444" s="122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9" t="s">
        <v>328</v>
      </c>
      <c r="B445" s="127"/>
      <c r="C445" s="7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7"/>
      <c r="B446" s="127"/>
      <c r="C446" s="7"/>
      <c r="D446" s="7" t="s">
        <v>339</v>
      </c>
      <c r="E446" s="7" t="s">
        <v>329</v>
      </c>
      <c r="F446" s="7" t="s">
        <v>41</v>
      </c>
      <c r="G446" s="7" t="s">
        <v>41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7"/>
      <c r="B447" s="127" t="s">
        <v>305</v>
      </c>
      <c r="C447" s="7" t="s">
        <v>340</v>
      </c>
      <c r="D447" s="7" t="s">
        <v>42</v>
      </c>
      <c r="E447" s="7" t="s">
        <v>42</v>
      </c>
      <c r="F447" s="7" t="s">
        <v>43</v>
      </c>
      <c r="G447" s="7" t="s">
        <v>43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7"/>
      <c r="B448" s="128">
        <v>2012</v>
      </c>
      <c r="C448" s="19">
        <v>2011</v>
      </c>
      <c r="D448" s="48">
        <v>41455</v>
      </c>
      <c r="E448" s="49">
        <v>41090</v>
      </c>
      <c r="F448" s="10" t="s">
        <v>13</v>
      </c>
      <c r="G448" s="10" t="s">
        <v>10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11"/>
      <c r="B449" s="122"/>
      <c r="C449" s="11"/>
      <c r="D449" s="26"/>
      <c r="E449" s="26"/>
      <c r="F449" s="11"/>
      <c r="G449" s="1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11" t="s">
        <v>219</v>
      </c>
      <c r="B450" s="141">
        <v>0</v>
      </c>
      <c r="C450" s="29">
        <v>0</v>
      </c>
      <c r="D450" s="29">
        <v>0</v>
      </c>
      <c r="E450" s="29">
        <v>0</v>
      </c>
      <c r="F450" s="20">
        <v>0</v>
      </c>
      <c r="G450" s="21">
        <v>0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11" t="s">
        <v>220</v>
      </c>
      <c r="B451" s="122">
        <v>449410.50999999995</v>
      </c>
      <c r="C451" s="44">
        <v>35408.839999999997</v>
      </c>
      <c r="D451" s="44">
        <v>449410.50999999995</v>
      </c>
      <c r="E451" s="44">
        <v>35408.839999999997</v>
      </c>
      <c r="F451" s="44">
        <v>414001.66999999993</v>
      </c>
      <c r="G451" s="21">
        <v>11.692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11" t="s">
        <v>221</v>
      </c>
      <c r="B452" s="122">
        <v>425.04</v>
      </c>
      <c r="C452" s="44">
        <v>0</v>
      </c>
      <c r="D452" s="44">
        <v>425.04</v>
      </c>
      <c r="E452" s="44">
        <v>0</v>
      </c>
      <c r="F452" s="44">
        <v>425.04</v>
      </c>
      <c r="G452" s="21">
        <v>0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31" t="s">
        <v>222</v>
      </c>
      <c r="B453" s="125">
        <v>222</v>
      </c>
      <c r="C453" s="45">
        <v>18</v>
      </c>
      <c r="D453" s="44">
        <v>222</v>
      </c>
      <c r="E453" s="44">
        <v>18</v>
      </c>
      <c r="F453" s="46">
        <v>204</v>
      </c>
      <c r="G453" s="34">
        <v>11.333299999999999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 t="s">
        <v>287</v>
      </c>
      <c r="B454" s="126">
        <v>0</v>
      </c>
      <c r="C454" s="45">
        <v>0</v>
      </c>
      <c r="D454" s="44">
        <v>0</v>
      </c>
      <c r="E454" s="44">
        <v>0</v>
      </c>
      <c r="F454" s="44">
        <v>0</v>
      </c>
      <c r="G454" s="21">
        <v>0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160</v>
      </c>
      <c r="B455" s="126">
        <v>0</v>
      </c>
      <c r="C455" s="45">
        <v>0</v>
      </c>
      <c r="D455" s="44">
        <v>0</v>
      </c>
      <c r="E455" s="44">
        <v>0</v>
      </c>
      <c r="F455" s="44">
        <v>0</v>
      </c>
      <c r="G455" s="21">
        <v>0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23" t="s">
        <v>230</v>
      </c>
      <c r="B456" s="126">
        <v>0</v>
      </c>
      <c r="C456" s="45">
        <v>0</v>
      </c>
      <c r="D456" s="44">
        <v>0</v>
      </c>
      <c r="E456" s="44">
        <v>0</v>
      </c>
      <c r="F456" s="44">
        <v>0</v>
      </c>
      <c r="G456" s="21">
        <v>0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23" t="s">
        <v>164</v>
      </c>
      <c r="B457" s="126">
        <v>0</v>
      </c>
      <c r="C457" s="45">
        <v>0</v>
      </c>
      <c r="D457" s="44">
        <v>0</v>
      </c>
      <c r="E457" s="44">
        <v>0</v>
      </c>
      <c r="F457" s="44">
        <v>0</v>
      </c>
      <c r="G457" s="21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23" t="s">
        <v>207</v>
      </c>
      <c r="B458" s="126">
        <v>5041.08</v>
      </c>
      <c r="C458" s="45">
        <v>0</v>
      </c>
      <c r="D458" s="44">
        <v>5041.08</v>
      </c>
      <c r="E458" s="44">
        <v>0</v>
      </c>
      <c r="F458" s="44">
        <v>5041.08</v>
      </c>
      <c r="G458" s="21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11" t="s">
        <v>168</v>
      </c>
      <c r="B459" s="126">
        <v>0</v>
      </c>
      <c r="C459" s="45">
        <v>0</v>
      </c>
      <c r="D459" s="44">
        <v>0</v>
      </c>
      <c r="E459" s="44">
        <v>0</v>
      </c>
      <c r="F459" s="44">
        <v>0</v>
      </c>
      <c r="G459" s="21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11" t="s">
        <v>223</v>
      </c>
      <c r="B460" s="122">
        <v>2863855.8000000003</v>
      </c>
      <c r="C460" s="44">
        <v>254795.68</v>
      </c>
      <c r="D460" s="44">
        <v>2863855.8000000003</v>
      </c>
      <c r="E460" s="44">
        <v>254795.68</v>
      </c>
      <c r="F460" s="44">
        <v>2609060.12</v>
      </c>
      <c r="G460" s="21">
        <v>10.239800000000001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11" t="s">
        <v>161</v>
      </c>
      <c r="B461" s="126">
        <v>1584828</v>
      </c>
      <c r="C461" s="45">
        <v>169950.79</v>
      </c>
      <c r="D461" s="44">
        <v>1584828</v>
      </c>
      <c r="E461" s="44">
        <v>169950.79</v>
      </c>
      <c r="F461" s="44">
        <v>1414877.21</v>
      </c>
      <c r="G461" s="21">
        <v>8.3252000000000006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11" t="s">
        <v>224</v>
      </c>
      <c r="B462" s="122">
        <v>0</v>
      </c>
      <c r="C462" s="44">
        <v>0</v>
      </c>
      <c r="D462" s="44">
        <v>0</v>
      </c>
      <c r="E462" s="44">
        <v>0</v>
      </c>
      <c r="F462" s="44">
        <v>0</v>
      </c>
      <c r="G462" s="21">
        <v>0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11" t="s">
        <v>225</v>
      </c>
      <c r="B463" s="122">
        <v>0</v>
      </c>
      <c r="C463" s="44">
        <v>10245.540000000001</v>
      </c>
      <c r="D463" s="44">
        <v>0</v>
      </c>
      <c r="E463" s="44">
        <v>10245.540000000001</v>
      </c>
      <c r="F463" s="44">
        <v>-10245.540000000001</v>
      </c>
      <c r="G463" s="21">
        <v>-1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163</v>
      </c>
      <c r="B464" s="126">
        <v>0</v>
      </c>
      <c r="C464" s="45">
        <v>2125</v>
      </c>
      <c r="D464" s="44">
        <v>0</v>
      </c>
      <c r="E464" s="44">
        <v>2125</v>
      </c>
      <c r="F464" s="44">
        <v>-2125</v>
      </c>
      <c r="G464" s="21">
        <v>-1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226</v>
      </c>
      <c r="B465" s="122">
        <v>0</v>
      </c>
      <c r="C465" s="44">
        <v>0</v>
      </c>
      <c r="D465" s="44">
        <v>0</v>
      </c>
      <c r="E465" s="44">
        <v>0</v>
      </c>
      <c r="F465" s="44">
        <v>0</v>
      </c>
      <c r="G465" s="21">
        <v>0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159</v>
      </c>
      <c r="B466" s="126">
        <v>0</v>
      </c>
      <c r="C466" s="45">
        <v>0</v>
      </c>
      <c r="D466" s="44">
        <v>0</v>
      </c>
      <c r="E466" s="44">
        <v>0</v>
      </c>
      <c r="F466" s="44">
        <v>0</v>
      </c>
      <c r="G466" s="21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341</v>
      </c>
      <c r="B467" s="126">
        <v>73384.19</v>
      </c>
      <c r="C467" s="45">
        <v>85614.87</v>
      </c>
      <c r="D467" s="44">
        <v>73384.19</v>
      </c>
      <c r="E467" s="44">
        <v>85614.87</v>
      </c>
      <c r="F467" s="44">
        <v>-12230.679999999993</v>
      </c>
      <c r="G467" s="21">
        <v>-0.14290000000000003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162</v>
      </c>
      <c r="B468" s="126">
        <v>0</v>
      </c>
      <c r="C468" s="45">
        <v>1926</v>
      </c>
      <c r="D468" s="44">
        <v>0</v>
      </c>
      <c r="E468" s="44">
        <v>1926</v>
      </c>
      <c r="F468" s="44">
        <v>-1926</v>
      </c>
      <c r="G468" s="21">
        <v>-1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23" t="s">
        <v>215</v>
      </c>
      <c r="B469" s="126">
        <v>0</v>
      </c>
      <c r="C469" s="45">
        <v>0</v>
      </c>
      <c r="D469" s="44">
        <v>0</v>
      </c>
      <c r="E469" s="44">
        <v>0</v>
      </c>
      <c r="F469" s="44">
        <v>0</v>
      </c>
      <c r="G469" s="21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212</v>
      </c>
      <c r="B470" s="126">
        <v>0</v>
      </c>
      <c r="C470" s="45">
        <v>0</v>
      </c>
      <c r="D470" s="44">
        <v>0</v>
      </c>
      <c r="E470" s="44">
        <v>0</v>
      </c>
      <c r="F470" s="44">
        <v>0</v>
      </c>
      <c r="G470" s="21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166</v>
      </c>
      <c r="B471" s="126">
        <v>0</v>
      </c>
      <c r="C471" s="45">
        <v>0</v>
      </c>
      <c r="D471" s="44">
        <v>0</v>
      </c>
      <c r="E471" s="44">
        <v>0</v>
      </c>
      <c r="F471" s="44">
        <v>0</v>
      </c>
      <c r="G471" s="21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11" t="s">
        <v>165</v>
      </c>
      <c r="B472" s="126">
        <v>0</v>
      </c>
      <c r="C472" s="45">
        <v>0</v>
      </c>
      <c r="D472" s="44">
        <v>0</v>
      </c>
      <c r="E472" s="44">
        <v>0</v>
      </c>
      <c r="F472" s="44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11" t="s">
        <v>167</v>
      </c>
      <c r="B473" s="126">
        <v>0</v>
      </c>
      <c r="C473" s="45">
        <v>435.07</v>
      </c>
      <c r="D473" s="44">
        <v>0</v>
      </c>
      <c r="E473" s="44">
        <v>435.07</v>
      </c>
      <c r="F473" s="44">
        <v>-435.07</v>
      </c>
      <c r="G473" s="21">
        <v>-1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11" t="s">
        <v>227</v>
      </c>
      <c r="B474" s="126">
        <v>0</v>
      </c>
      <c r="C474" s="45">
        <v>0</v>
      </c>
      <c r="D474" s="44">
        <v>0</v>
      </c>
      <c r="E474" s="44">
        <v>0</v>
      </c>
      <c r="F474" s="44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331</v>
      </c>
      <c r="B475" s="126">
        <v>2229.62</v>
      </c>
      <c r="C475" s="45">
        <v>0</v>
      </c>
      <c r="D475" s="44">
        <v>2229.62</v>
      </c>
      <c r="E475" s="44">
        <v>0</v>
      </c>
      <c r="F475" s="44">
        <v>2229.62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118</v>
      </c>
      <c r="B476" s="126">
        <v>132390.94</v>
      </c>
      <c r="C476" s="45">
        <v>53368.44</v>
      </c>
      <c r="D476" s="44">
        <v>132390.94</v>
      </c>
      <c r="E476" s="44">
        <v>53368.44</v>
      </c>
      <c r="F476" s="44">
        <v>79022.5</v>
      </c>
      <c r="G476" s="21">
        <v>1.4807000000000001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171</v>
      </c>
      <c r="B477" s="126">
        <v>0</v>
      </c>
      <c r="C477" s="45">
        <v>0</v>
      </c>
      <c r="D477" s="44">
        <v>0</v>
      </c>
      <c r="E477" s="44">
        <v>0</v>
      </c>
      <c r="F477" s="44">
        <v>0</v>
      </c>
      <c r="G477" s="21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172</v>
      </c>
      <c r="B478" s="126">
        <v>41.32</v>
      </c>
      <c r="C478" s="45">
        <v>1680.21</v>
      </c>
      <c r="D478" s="44">
        <v>41.32</v>
      </c>
      <c r="E478" s="44">
        <v>1680.21</v>
      </c>
      <c r="F478" s="44">
        <v>-1638.89</v>
      </c>
      <c r="G478" s="21">
        <v>-0.97540000000000004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128</v>
      </c>
      <c r="B479" s="126">
        <v>222220.81</v>
      </c>
      <c r="C479" s="45">
        <v>199948.62</v>
      </c>
      <c r="D479" s="44">
        <v>222220.81</v>
      </c>
      <c r="E479" s="44">
        <v>199948.62</v>
      </c>
      <c r="F479" s="44">
        <v>22272.190000000002</v>
      </c>
      <c r="G479" s="21">
        <v>0.11139999999999994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135</v>
      </c>
      <c r="B480" s="126">
        <v>16214.26</v>
      </c>
      <c r="C480" s="45">
        <v>11307.07</v>
      </c>
      <c r="D480" s="44">
        <v>16214.26</v>
      </c>
      <c r="E480" s="44">
        <v>11307.07</v>
      </c>
      <c r="F480" s="44">
        <v>4907.1900000000005</v>
      </c>
      <c r="G480" s="21">
        <v>0.43399999999999994</v>
      </c>
    </row>
    <row r="481" spans="1:7">
      <c r="A481" s="11" t="s">
        <v>136</v>
      </c>
      <c r="B481" s="126">
        <v>0</v>
      </c>
      <c r="C481" s="45">
        <v>0</v>
      </c>
      <c r="D481" s="44">
        <v>0</v>
      </c>
      <c r="E481" s="44">
        <v>0</v>
      </c>
      <c r="F481" s="44">
        <v>0</v>
      </c>
      <c r="G481" s="21">
        <v>0</v>
      </c>
    </row>
    <row r="482" spans="1:7">
      <c r="A482" s="11" t="s">
        <v>236</v>
      </c>
      <c r="B482" s="126">
        <v>0</v>
      </c>
      <c r="C482" s="45">
        <v>0</v>
      </c>
      <c r="D482" s="44">
        <v>0</v>
      </c>
      <c r="E482" s="44">
        <v>0</v>
      </c>
      <c r="F482" s="44">
        <v>0</v>
      </c>
      <c r="G482" s="21">
        <v>0</v>
      </c>
    </row>
    <row r="483" spans="1:7">
      <c r="A483" s="11" t="s">
        <v>119</v>
      </c>
      <c r="B483" s="126">
        <v>52073.36</v>
      </c>
      <c r="C483" s="45">
        <v>54281.25</v>
      </c>
      <c r="D483" s="44">
        <v>52073.36</v>
      </c>
      <c r="E483" s="44">
        <v>54281.25</v>
      </c>
      <c r="F483" s="44">
        <v>-2207.8899999999994</v>
      </c>
      <c r="G483" s="21">
        <v>-4.0699999999999958E-2</v>
      </c>
    </row>
    <row r="484" spans="1:7">
      <c r="A484" s="11" t="s">
        <v>120</v>
      </c>
      <c r="B484" s="126">
        <v>0</v>
      </c>
      <c r="C484" s="45">
        <v>0</v>
      </c>
      <c r="D484" s="44">
        <v>0</v>
      </c>
      <c r="E484" s="44">
        <v>0</v>
      </c>
      <c r="F484" s="44">
        <v>0</v>
      </c>
      <c r="G484" s="21">
        <v>0</v>
      </c>
    </row>
    <row r="485" spans="1:7">
      <c r="A485" s="11" t="s">
        <v>121</v>
      </c>
      <c r="B485" s="126">
        <v>0</v>
      </c>
      <c r="C485" s="45">
        <v>3547.79</v>
      </c>
      <c r="D485" s="44">
        <v>0</v>
      </c>
      <c r="E485" s="44">
        <v>3547.79</v>
      </c>
      <c r="F485" s="44">
        <v>-3547.79</v>
      </c>
      <c r="G485" s="21">
        <v>-1</v>
      </c>
    </row>
    <row r="486" spans="1:7">
      <c r="A486" s="11" t="s">
        <v>124</v>
      </c>
      <c r="B486" s="126">
        <v>0</v>
      </c>
      <c r="C486" s="45">
        <v>0</v>
      </c>
      <c r="D486" s="44">
        <v>0</v>
      </c>
      <c r="E486" s="44">
        <v>0</v>
      </c>
      <c r="F486" s="44">
        <v>0</v>
      </c>
      <c r="G486" s="21">
        <v>0</v>
      </c>
    </row>
    <row r="487" spans="1:7">
      <c r="A487" s="11" t="s">
        <v>137</v>
      </c>
      <c r="B487" s="126">
        <v>0</v>
      </c>
      <c r="C487" s="45">
        <v>0</v>
      </c>
      <c r="D487" s="44">
        <v>0</v>
      </c>
      <c r="E487" s="44">
        <v>0</v>
      </c>
      <c r="F487" s="44">
        <v>0</v>
      </c>
      <c r="G487" s="21">
        <v>0</v>
      </c>
    </row>
    <row r="488" spans="1:7">
      <c r="A488" s="11" t="s">
        <v>138</v>
      </c>
      <c r="B488" s="126">
        <v>671316.5</v>
      </c>
      <c r="C488" s="45">
        <v>925199.18</v>
      </c>
      <c r="D488" s="44">
        <v>671316.5</v>
      </c>
      <c r="E488" s="44">
        <v>925199.18</v>
      </c>
      <c r="F488" s="44">
        <v>-253882.68000000005</v>
      </c>
      <c r="G488" s="21">
        <v>-0.27439999999999998</v>
      </c>
    </row>
    <row r="489" spans="1:7">
      <c r="A489" s="11" t="s">
        <v>139</v>
      </c>
      <c r="B489" s="126">
        <v>184705.93</v>
      </c>
      <c r="C489" s="45">
        <v>170251.21</v>
      </c>
      <c r="D489" s="44">
        <v>184705.93</v>
      </c>
      <c r="E489" s="44">
        <v>170251.21</v>
      </c>
      <c r="F489" s="44">
        <v>14454.720000000001</v>
      </c>
      <c r="G489" s="21">
        <v>8.4899999999999975E-2</v>
      </c>
    </row>
    <row r="490" spans="1:7">
      <c r="A490" s="11" t="s">
        <v>140</v>
      </c>
      <c r="B490" s="126">
        <v>0</v>
      </c>
      <c r="C490" s="45">
        <v>0</v>
      </c>
      <c r="D490" s="44">
        <v>0</v>
      </c>
      <c r="E490" s="44">
        <v>0</v>
      </c>
      <c r="F490" s="44">
        <v>0</v>
      </c>
      <c r="G490" s="21">
        <v>0</v>
      </c>
    </row>
    <row r="491" spans="1:7">
      <c r="A491" s="11" t="s">
        <v>146</v>
      </c>
      <c r="B491" s="126">
        <v>0</v>
      </c>
      <c r="C491" s="45">
        <v>0</v>
      </c>
      <c r="D491" s="44">
        <v>0</v>
      </c>
      <c r="E491" s="44">
        <v>0</v>
      </c>
      <c r="F491" s="44">
        <v>0</v>
      </c>
      <c r="G491" s="21">
        <v>0</v>
      </c>
    </row>
    <row r="492" spans="1:7">
      <c r="A492" s="11" t="s">
        <v>155</v>
      </c>
      <c r="B492" s="126">
        <v>0</v>
      </c>
      <c r="C492" s="45">
        <v>0</v>
      </c>
      <c r="D492" s="44">
        <v>0</v>
      </c>
      <c r="E492" s="44">
        <v>0</v>
      </c>
      <c r="F492" s="44">
        <v>0</v>
      </c>
      <c r="G492" s="21">
        <v>0</v>
      </c>
    </row>
    <row r="493" spans="1:7">
      <c r="A493" s="23" t="s">
        <v>182</v>
      </c>
      <c r="B493" s="122">
        <v>0</v>
      </c>
      <c r="C493" s="44">
        <v>0</v>
      </c>
      <c r="D493" s="44">
        <v>0</v>
      </c>
      <c r="E493" s="44">
        <v>0</v>
      </c>
      <c r="F493" s="44">
        <v>0</v>
      </c>
      <c r="G493" s="21">
        <v>0</v>
      </c>
    </row>
    <row r="494" spans="1:7">
      <c r="A494" s="11" t="s">
        <v>183</v>
      </c>
      <c r="B494" s="126">
        <v>45706</v>
      </c>
      <c r="C494" s="45">
        <v>49973</v>
      </c>
      <c r="D494" s="44">
        <v>45706</v>
      </c>
      <c r="E494" s="44">
        <v>49973</v>
      </c>
      <c r="F494" s="44">
        <v>-4267</v>
      </c>
      <c r="G494" s="21">
        <v>-8.5400000000000031E-2</v>
      </c>
    </row>
    <row r="495" spans="1:7">
      <c r="A495" s="11" t="s">
        <v>198</v>
      </c>
      <c r="B495" s="135">
        <v>137048.01</v>
      </c>
      <c r="C495" s="47">
        <v>141246.07999999999</v>
      </c>
      <c r="D495" s="25">
        <v>137048.01</v>
      </c>
      <c r="E495" s="41">
        <v>141246.07999999999</v>
      </c>
      <c r="F495" s="41">
        <v>-4198.0699999999779</v>
      </c>
      <c r="G495" s="22">
        <v>-2.9699999999999949E-2</v>
      </c>
    </row>
    <row r="496" spans="1:7">
      <c r="A496" s="11" t="s">
        <v>199</v>
      </c>
      <c r="B496" s="50">
        <v>12065095.85</v>
      </c>
      <c r="C496" s="20">
        <v>7137731.9900000002</v>
      </c>
      <c r="D496" s="29">
        <v>12065095.85</v>
      </c>
      <c r="E496" s="20">
        <v>7137731.9900000002</v>
      </c>
      <c r="F496" s="20">
        <v>4927363.8600000013</v>
      </c>
      <c r="G496" s="21">
        <v>0.69029999999999991</v>
      </c>
    </row>
    <row r="497" spans="1:7" ht="15.75">
      <c r="A497" s="11"/>
      <c r="B497" s="142"/>
      <c r="C497" s="113"/>
      <c r="D497" s="44"/>
      <c r="E497" s="11"/>
      <c r="F497" s="11"/>
      <c r="G497" s="21"/>
    </row>
    <row r="498" spans="1:7" ht="15.75">
      <c r="A498" s="11" t="s">
        <v>200</v>
      </c>
      <c r="B498" s="142"/>
      <c r="C498" s="113"/>
      <c r="D498" s="44"/>
      <c r="E498" s="11"/>
      <c r="F498" s="11"/>
      <c r="G498" s="21"/>
    </row>
    <row r="499" spans="1:7">
      <c r="A499" s="11" t="s">
        <v>201</v>
      </c>
      <c r="B499" s="50">
        <v>77257586.049999997</v>
      </c>
      <c r="C499" s="20">
        <v>72500011.990000024</v>
      </c>
      <c r="D499" s="33">
        <v>77257586.049999997</v>
      </c>
      <c r="E499" s="20">
        <v>72500011.990000024</v>
      </c>
      <c r="F499" s="20">
        <v>4757574.0599999977</v>
      </c>
      <c r="G499" s="21">
        <v>6.5600000000000103E-2</v>
      </c>
    </row>
    <row r="500" spans="1:7">
      <c r="A500" s="11" t="s">
        <v>202</v>
      </c>
      <c r="B500" s="143">
        <v>120284603.73999998</v>
      </c>
      <c r="C500" s="25">
        <v>112461089.102</v>
      </c>
      <c r="D500" s="25">
        <v>120284603.73999998</v>
      </c>
      <c r="E500" s="25">
        <v>112461089.102</v>
      </c>
      <c r="F500" s="25">
        <v>7823514.6380000059</v>
      </c>
      <c r="G500" s="22">
        <v>6.9600000000000106E-2</v>
      </c>
    </row>
    <row r="501" spans="1:7" ht="15.75" thickBot="1">
      <c r="A501" s="11" t="s">
        <v>203</v>
      </c>
      <c r="B501" s="144">
        <v>197542189.78999996</v>
      </c>
      <c r="C501" s="43">
        <v>184961101.09200001</v>
      </c>
      <c r="D501" s="59">
        <v>197542189.78999996</v>
      </c>
      <c r="E501" s="43">
        <v>184961101.09200001</v>
      </c>
      <c r="F501" s="43">
        <v>12581088.697999954</v>
      </c>
      <c r="G501" s="27">
        <v>6.800000000000006E-2</v>
      </c>
    </row>
    <row r="502" spans="1:7" ht="18.75" thickTop="1">
      <c r="A502" s="66"/>
      <c r="B502" s="4"/>
      <c r="D502" s="11"/>
      <c r="E502" s="11"/>
      <c r="F502" s="4"/>
      <c r="G502" s="4"/>
    </row>
    <row r="503" spans="1:7">
      <c r="A503" s="67"/>
      <c r="B503" s="11"/>
      <c r="C503" s="11"/>
    </row>
    <row r="504" spans="1:7">
      <c r="A504" s="68"/>
      <c r="B504" s="11"/>
      <c r="C504" s="11"/>
    </row>
    <row r="505" spans="1:7">
      <c r="A505" s="31" t="s">
        <v>33</v>
      </c>
    </row>
    <row r="506" spans="1:7">
      <c r="A506" s="31"/>
      <c r="B506" s="11"/>
    </row>
    <row r="507" spans="1:7">
      <c r="A507" s="31"/>
      <c r="B507" s="11"/>
    </row>
    <row r="508" spans="1:7">
      <c r="A508" s="31"/>
      <c r="B508" s="11"/>
    </row>
    <row r="509" spans="1:7">
      <c r="B509" s="11"/>
    </row>
    <row r="510" spans="1:7">
      <c r="B510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5" manualBreakCount="5">
    <brk id="66" max="10" man="1"/>
    <brk id="120" max="10" man="1"/>
    <brk id="197" max="10" man="1"/>
    <brk id="281" max="10" man="1"/>
    <brk id="440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B14" sqref="B14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303</v>
      </c>
      <c r="B1" t="s">
        <v>304</v>
      </c>
    </row>
    <row r="2" spans="1:2">
      <c r="A2" s="53" t="s">
        <v>305</v>
      </c>
      <c r="B2" s="53" t="s">
        <v>315</v>
      </c>
    </row>
    <row r="3" spans="1:2">
      <c r="A3" s="53" t="s">
        <v>306</v>
      </c>
      <c r="B3" s="53" t="s">
        <v>316</v>
      </c>
    </row>
    <row r="4" spans="1:2">
      <c r="A4" s="53" t="s">
        <v>307</v>
      </c>
      <c r="B4" s="53" t="s">
        <v>317</v>
      </c>
    </row>
    <row r="5" spans="1:2">
      <c r="A5" s="53" t="s">
        <v>308</v>
      </c>
      <c r="B5" s="53" t="s">
        <v>318</v>
      </c>
    </row>
    <row r="6" spans="1:2">
      <c r="A6" s="53" t="s">
        <v>309</v>
      </c>
      <c r="B6" s="53" t="s">
        <v>319</v>
      </c>
    </row>
    <row r="7" spans="1:2">
      <c r="A7" s="53" t="s">
        <v>310</v>
      </c>
      <c r="B7" s="53" t="s">
        <v>320</v>
      </c>
    </row>
    <row r="8" spans="1:2">
      <c r="A8" s="53" t="s">
        <v>311</v>
      </c>
      <c r="B8" s="53" t="s">
        <v>321</v>
      </c>
    </row>
    <row r="9" spans="1:2">
      <c r="A9" s="53" t="s">
        <v>312</v>
      </c>
      <c r="B9" s="53" t="s">
        <v>322</v>
      </c>
    </row>
    <row r="10" spans="1:2">
      <c r="A10" s="53" t="s">
        <v>313</v>
      </c>
      <c r="B10" s="53" t="s">
        <v>323</v>
      </c>
    </row>
    <row r="11" spans="1:2">
      <c r="A11" s="53" t="s">
        <v>314</v>
      </c>
      <c r="B11" s="53" t="s">
        <v>324</v>
      </c>
    </row>
    <row r="12" spans="1:2">
      <c r="A12" s="53" t="s">
        <v>301</v>
      </c>
      <c r="B12" s="53" t="s">
        <v>325</v>
      </c>
    </row>
    <row r="13" spans="1:2">
      <c r="A13" s="53" t="s">
        <v>302</v>
      </c>
      <c r="B13" s="53" t="s">
        <v>326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C053D8-A5A3-46C8-A5E0-315374F0C1BB}"/>
</file>

<file path=customXml/itemProps2.xml><?xml version="1.0" encoding="utf-8"?>
<ds:datastoreItem xmlns:ds="http://schemas.openxmlformats.org/officeDocument/2006/customXml" ds:itemID="{2FD04270-08A4-4D99-BA89-4A32D5BF482A}"/>
</file>

<file path=customXml/itemProps3.xml><?xml version="1.0" encoding="utf-8"?>
<ds:datastoreItem xmlns:ds="http://schemas.openxmlformats.org/officeDocument/2006/customXml" ds:itemID="{CFB152A5-4EDC-43BE-9C98-482A1C0790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arobinso</cp:lastModifiedBy>
  <cp:lastPrinted>2012-05-01T19:33:55Z</cp:lastPrinted>
  <dcterms:created xsi:type="dcterms:W3CDTF">2000-09-29T15:08:22Z</dcterms:created>
  <dcterms:modified xsi:type="dcterms:W3CDTF">2012-08-15T21:10:29Z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16500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