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8" i="1"/>
  <c r="B7"/>
  <c r="B6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<sst xmlns="http://schemas.openxmlformats.org/spreadsheetml/2006/main" count="530" uniqueCount="341">
  <si>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</si>
  <si>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</si>
  <si>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</si>
  <si>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</si>
  <si>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</si>
  <si>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</si>
  <si>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</si>
  <si>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</si>
  <si>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</si>
  <si>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</si>
  <si>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</si>
  <si>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</si>
  <si>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</si>
  <si>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</si>
  <si>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</si>
  <si>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</si>
  <si>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</si>
  <si>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</si>
  <si>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</si>
  <si>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</si>
  <si>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</si>
  <si>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</si>
  <si>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</si>
  <si>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</si>
  <si>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</si>
  <si>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</si>
  <si>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</si>
  <si>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</si>
  <si>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</si>
  <si>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</si>
  <si>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</si>
  <si>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</si>
  <si>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</si>
  <si>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</si>
  <si>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</si>
  <si>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</si>
  <si>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</si>
  <si>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</si>
  <si>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</si>
  <si>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</si>
  <si>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</si>
  <si>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</si>
  <si>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</si>
  <si>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</si>
  <si>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</si>
  <si>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</si>
  <si>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</si>
  <si>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</si>
  <si>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</si>
  <si>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</si>
  <si>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</si>
  <si>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</si>
  <si>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</si>
  <si>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</si>
  <si>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</si>
  <si>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</si>
  <si>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</si>
  <si>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</si>
  <si>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</si>
  <si>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</si>
  <si>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</si>
  <si>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</si>
  <si>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</si>
  <si>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</si>
  <si>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</si>
  <si>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</si>
  <si>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</si>
  <si>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</si>
  <si>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</si>
  <si>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</si>
  <si>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</si>
  <si>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</si>
  <si>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</si>
  <si>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</si>
  <si>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</si>
  <si>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</si>
  <si>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</si>
  <si>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</si>
  <si>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</si>
  <si>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</si>
  <si>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</si>
  <si>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</si>
  <si>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</si>
  <si>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</si>
  <si>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</si>
  <si>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</si>
  <si>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</si>
  <si>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</si>
  <si>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</si>
  <si>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</si>
  <si>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</si>
  <si>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</si>
  <si>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</si>
  <si>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</si>
  <si>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</si>
  <si>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</si>
  <si>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</si>
  <si>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</si>
  <si>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</si>
  <si>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</si>
  <si>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</si>
  <si>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</si>
  <si>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</si>
  <si>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</si>
  <si>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</si>
  <si>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</si>
  <si>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</si>
  <si>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</si>
  <si>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</si>
  <si>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</si>
  <si>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</si>
  <si>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</si>
  <si>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</si>
  <si>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</si>
  <si>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</si>
  <si>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</si>
  <si>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</si>
  <si>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</si>
  <si>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</si>
  <si>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</si>
  <si>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</si>
  <si>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</si>
  <si>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</si>
  <si>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</si>
  <si>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</si>
  <si>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</si>
  <si>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</si>
  <si>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</si>
  <si>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</si>
  <si>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</si>
  <si>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</si>
  <si>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</si>
  <si>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</si>
  <si>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</si>
  <si>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</si>
  <si>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</si>
  <si>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</si>
  <si>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</si>
  <si>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</si>
  <si>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</si>
  <si>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</si>
  <si>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</si>
  <si>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</si>
  <si>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</si>
  <si>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</si>
  <si>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</si>
  <si>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</si>
  <si>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</si>
  <si>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</si>
  <si>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</si>
  <si>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</si>
  <si>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</si>
  <si>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</si>
  <si>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</si>
  <si>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</si>
  <si>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</si>
  <si>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</si>
  <si>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</si>
  <si>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</si>
  <si>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</si>
  <si>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</si>
  <si>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</si>
  <si>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</si>
  <si>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</si>
  <si>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</si>
  <si>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</si>
  <si>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</si>
  <si>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</si>
  <si>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</si>
  <si>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</si>
  <si>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</si>
  <si>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</si>
  <si>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</si>
  <si>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</si>
  <si>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</si>
  <si>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</si>
  <si>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</si>
  <si>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</si>
  <si>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</si>
  <si>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</si>
  <si>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</si>
  <si>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</si>
  <si>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</si>
  <si>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</si>
  <si>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</si>
  <si>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</si>
  <si>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</si>
  <si>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</si>
  <si>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</si>
  <si>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</si>
  <si>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</si>
  <si>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</si>
  <si>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</si>
  <si>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</si>
  <si>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</si>
  <si>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</si>
  <si>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</si>
  <si>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</si>
  <si>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</si>
  <si>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</si>
  <si>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</si>
  <si>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</si>
  <si>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</si>
  <si>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</si>
  <si>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</si>
  <si>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</si>
  <si>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</si>
  <si>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</si>
  <si>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</si>
  <si>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</si>
  <si>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</si>
  <si>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</si>
  <si>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</si>
  <si>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</si>
  <si>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</si>
  <si>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</si>
  <si>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</si>
  <si>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</si>
  <si>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</si>
  <si>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</si>
  <si>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</si>
  <si>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</si>
  <si>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</si>
  <si>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</si>
  <si>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</si>
  <si>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</si>
  <si>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</si>
  <si>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</si>
  <si>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</si>
  <si>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</si>
  <si>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</si>
  <si>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</si>
  <si>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</si>
  <si>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</si>
  <si>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</si>
  <si>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</si>
  <si>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</si>
  <si>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</si>
  <si>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</si>
  <si>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</si>
  <si>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</si>
  <si>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</si>
  <si>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</si>
  <si>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</si>
  <si>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</si>
  <si>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</si>
  <si>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</si>
  <si>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</si>
  <si>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</si>
  <si>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</si>
  <si>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</si>
  <si>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</si>
  <si>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</si>
  <si>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</si>
  <si>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</si>
  <si>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</si>
  <si>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</si>
  <si>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</si>
  <si>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</si>
  <si>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</si>
  <si>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</si>
  <si>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</si>
  <si>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</si>
  <si>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</si>
  <si>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</si>
  <si>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</si>
  <si>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</si>
  <si>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</si>
  <si>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</si>
  <si>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</si>
  <si>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</si>
  <si>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</si>
  <si>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</si>
  <si>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</si>
  <si>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</si>
  <si>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</si>
  <si>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</si>
  <si>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</si>
  <si>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</si>
  <si>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</si>
  <si>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</si>
  <si>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</si>
  <si>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</si>
  <si>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</si>
  <si>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</si>
  <si>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</si>
  <si>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</si>
  <si>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</si>
  <si>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</si>
  <si>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</si>
  <si>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</si>
  <si>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</si>
  <si>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</si>
  <si>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</si>
  <si>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</si>
  <si>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</si>
  <si>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</si>
  <si>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</si>
  <si>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</si>
  <si>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</si>
  <si>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</si>
  <si>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</si>
  <si>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</si>
  <si>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</si>
  <si>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</si>
  <si>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</si>
  <si>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</si>
  <si>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</si>
  <si>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</si>
  <si>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</si>
  <si>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</si>
  <si>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</si>
  <si>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</si>
  <si>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</si>
  <si>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</si>
  <si>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</si>
  <si>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</si>
  <si>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</si>
  <si>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</si>
  <si>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</si>
  <si>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</si>
  <si>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</si>
  <si>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</si>
  <si>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</si>
  <si>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</si>
  <si>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</si>
  <si>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</si>
  <si>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</si>
  <si>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</si>
  <si>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</si>
  <si>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</si>
  <si>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</si>
  <si>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</si>
  <si>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</si>
  <si>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</si>
  <si>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</si>
  <si>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</si>
  <si>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</si>
  <si>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 xml:space="preserve">SCHEDULE A </t>
  </si>
  <si>
    <t>SCHEDULE B</t>
  </si>
  <si>
    <t>MAY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</si>
</sst>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2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37" fontId="7" fillId="0" borderId="0" xfId="0" applyFont="1" applyProtection="1"/>
    <xf numFmtId="5" fontId="0" fillId="0" borderId="0" xfId="0" applyNumberFormat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16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100" zoomScaleSheetLayoutView="75" workbookViewId="0">
      <selection activeCell="I15" sqref="I15"/>
    </sheetView>
  </sheetViews>
  <sheetFormatPr defaultColWidth="11.44140625" defaultRowHeight="15"/>
  <cols>
    <col min="1" max="1" width="46.21875" style="71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554556898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9"/>
      <c r="B2" s="125" t="s">
        <v>284</v>
      </c>
      <c r="C2" s="125"/>
      <c r="D2" s="125"/>
      <c r="E2" s="3"/>
      <c r="F2" s="3"/>
      <c r="G2" s="38"/>
      <c r="H2" s="3"/>
      <c r="I2" s="3"/>
      <c r="J2" s="3"/>
      <c r="K2" s="3"/>
      <c r="L2" s="56">
        <v>33015338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9"/>
      <c r="B3" s="124" t="s">
        <v>285</v>
      </c>
      <c r="C3" s="124"/>
      <c r="D3" s="3"/>
      <c r="E3" s="3"/>
      <c r="F3" s="3"/>
      <c r="G3" s="3"/>
      <c r="H3" s="3"/>
      <c r="I3" s="3"/>
      <c r="J3" s="3"/>
      <c r="K3" s="3"/>
      <c r="L3" s="57">
        <v>6.3299999999999995E-2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3" t="str">
        <f>TEXT(C22, "mmmm   yyyy")</f>
        <v>May   2012</v>
      </c>
      <c r="C4" s="123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26" t="str">
        <f>"General Fund Transfers by the Department of Revenue for the " &amp; VLOOKUP($H$20, MONTHS!A1:B13, 2, FALSE) &amp;  " month of the Fiscal Year"</f>
        <v>General Fund Transfers by the Department of Revenue for the 11th month of the Fiscal Year</v>
      </c>
      <c r="C6" s="126"/>
      <c r="D6" s="126"/>
      <c r="E6" s="126"/>
      <c r="F6" s="126"/>
      <c r="G6" s="126"/>
      <c r="H6" s="126"/>
      <c r="I6" s="12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2" t="str">
        <f>"ending June 30, 2012 were " &amp;TEXT(I64, "$###,###,###")&amp; " which is an increase of " &amp;TEXT(D118, "$###,###,###")</f>
        <v>ending June 30, 2012 were $381,870,723 which is an increase of $30,229,987</v>
      </c>
      <c r="C7" s="122"/>
      <c r="D7" s="122"/>
      <c r="E7" s="122"/>
      <c r="F7" s="122"/>
      <c r="G7" s="122"/>
      <c r="H7" s="122"/>
      <c r="I7" s="122"/>
      <c r="J7" s="3"/>
      <c r="K7" s="3"/>
      <c r="L7" s="11" t="s">
        <v>337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26" t="str">
        <f>"or "&amp;TEXT(E118,"##.##%")&amp;" from the same month of the prior year.  Transfers to all funds for the " &amp; VLOOKUP($H$20, MONTHS!A1:B13, 2, FALSE) &amp;" month of the Fiscal Year"</f>
        <v>or 8.6% from the same month of the prior year.  Transfers to all funds for the 11th month of the Fiscal Year</v>
      </c>
      <c r="C8" s="126"/>
      <c r="D8" s="126"/>
      <c r="E8" s="126"/>
      <c r="F8" s="126"/>
      <c r="G8" s="126"/>
      <c r="H8" s="126"/>
      <c r="I8" s="126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9"/>
      <c r="B9" s="122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$554,556,898 which is an increase of $33,015,338 or 6.33% of the prior year.</v>
      </c>
      <c r="C9" s="122"/>
      <c r="D9" s="122"/>
      <c r="E9" s="122"/>
      <c r="F9" s="122"/>
      <c r="G9" s="122"/>
      <c r="H9" s="122"/>
      <c r="I9" s="1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9"/>
      <c r="B11" s="12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May were over the estimate by $21,975,740 or 6.11%</v>
      </c>
      <c r="C11" s="122"/>
      <c r="D11" s="122"/>
      <c r="E11" s="122"/>
      <c r="F11" s="122"/>
      <c r="G11" s="122"/>
      <c r="H11" s="122"/>
      <c r="I11" s="12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7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83" t="s">
        <v>284</v>
      </c>
      <c r="B14" s="84"/>
      <c r="C14" s="85"/>
      <c r="D14" s="59"/>
      <c r="E14" s="86"/>
      <c r="F14" s="86"/>
      <c r="G14" s="87"/>
      <c r="H14" s="86"/>
      <c r="I14" s="88"/>
      <c r="J14" s="86"/>
      <c r="K14" s="86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83" t="s">
        <v>2</v>
      </c>
      <c r="B15" s="84"/>
      <c r="C15" s="85"/>
      <c r="D15" s="59"/>
      <c r="E15" s="86"/>
      <c r="F15" s="86"/>
      <c r="G15" s="87"/>
      <c r="H15" s="86"/>
      <c r="I15" s="86"/>
      <c r="J15" s="86"/>
      <c r="K15" s="86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83" t="s">
        <v>338</v>
      </c>
      <c r="B16" s="84"/>
      <c r="C16" s="85"/>
      <c r="D16" s="59"/>
      <c r="E16" s="86"/>
      <c r="F16" s="86"/>
      <c r="G16" s="87"/>
      <c r="H16" s="86"/>
      <c r="I16" s="86"/>
      <c r="J16" s="86"/>
      <c r="K16" s="86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86"/>
      <c r="B17" s="84"/>
      <c r="C17" s="85"/>
      <c r="D17" s="59"/>
      <c r="E17" s="86"/>
      <c r="F17" s="86"/>
      <c r="G17" s="87"/>
      <c r="H17" s="86"/>
      <c r="I17" s="86"/>
      <c r="J17" s="86"/>
      <c r="K17" s="86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86"/>
      <c r="B18" s="84"/>
      <c r="C18" s="85"/>
      <c r="D18" s="59"/>
      <c r="E18" s="86"/>
      <c r="F18" s="86"/>
      <c r="G18" s="87"/>
      <c r="H18" s="59"/>
      <c r="I18" s="86"/>
      <c r="J18" s="86"/>
      <c r="K18" s="86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86"/>
      <c r="B19" s="84"/>
      <c r="C19" s="89" t="s">
        <v>5</v>
      </c>
      <c r="D19" s="90"/>
      <c r="E19" s="83"/>
      <c r="F19" s="83"/>
      <c r="G19" s="91"/>
      <c r="H19" s="92" t="s">
        <v>5</v>
      </c>
      <c r="I19" s="86"/>
      <c r="J19" s="86"/>
      <c r="K19" s="86"/>
      <c r="L19" s="3"/>
      <c r="M19" s="3"/>
      <c r="AR19" s="7"/>
    </row>
    <row r="20" spans="1:255" ht="15" customHeight="1">
      <c r="A20" s="86"/>
      <c r="B20" s="93" t="s">
        <v>5</v>
      </c>
      <c r="C20" s="89" t="s">
        <v>4</v>
      </c>
      <c r="D20" s="94" t="s">
        <v>3</v>
      </c>
      <c r="E20" s="92" t="s">
        <v>3</v>
      </c>
      <c r="F20" s="92" t="s">
        <v>6</v>
      </c>
      <c r="G20" s="95" t="s">
        <v>6</v>
      </c>
      <c r="H20" s="92" t="s">
        <v>304</v>
      </c>
      <c r="I20" s="92" t="s">
        <v>304</v>
      </c>
      <c r="J20" s="92" t="s">
        <v>7</v>
      </c>
      <c r="K20" s="92" t="s">
        <v>7</v>
      </c>
      <c r="M20" s="3"/>
      <c r="AR20" s="7"/>
    </row>
    <row r="21" spans="1:255" ht="15.75">
      <c r="A21" s="86"/>
      <c r="B21" s="93" t="s">
        <v>330</v>
      </c>
      <c r="C21" s="89" t="s">
        <v>331</v>
      </c>
      <c r="D21" s="94" t="s">
        <v>331</v>
      </c>
      <c r="E21" s="94" t="s">
        <v>8</v>
      </c>
      <c r="F21" s="92" t="s">
        <v>9</v>
      </c>
      <c r="G21" s="95" t="s">
        <v>10</v>
      </c>
      <c r="H21" s="96">
        <v>2012</v>
      </c>
      <c r="I21" s="96">
        <v>2012</v>
      </c>
      <c r="J21" s="94" t="s">
        <v>11</v>
      </c>
      <c r="K21" s="94" t="s">
        <v>11</v>
      </c>
      <c r="M21" s="9"/>
      <c r="AR21" s="7"/>
    </row>
    <row r="22" spans="1:255" ht="15.75">
      <c r="A22" s="86" t="s">
        <v>12</v>
      </c>
      <c r="B22" s="97" t="s">
        <v>4</v>
      </c>
      <c r="C22" s="98">
        <v>41060</v>
      </c>
      <c r="D22" s="98">
        <v>41060</v>
      </c>
      <c r="E22" s="99" t="s">
        <v>4</v>
      </c>
      <c r="F22" s="98">
        <v>41060</v>
      </c>
      <c r="G22" s="98">
        <v>41060</v>
      </c>
      <c r="H22" s="99" t="s">
        <v>4</v>
      </c>
      <c r="I22" s="99" t="s">
        <v>3</v>
      </c>
      <c r="J22" s="99" t="s">
        <v>13</v>
      </c>
      <c r="K22" s="99" t="s">
        <v>10</v>
      </c>
      <c r="M22" s="9"/>
      <c r="AR22" s="7"/>
    </row>
    <row r="23" spans="1:255">
      <c r="A23" s="86"/>
      <c r="B23" s="100" t="s">
        <v>14</v>
      </c>
      <c r="C23" s="101"/>
      <c r="D23" s="102"/>
      <c r="E23" s="102"/>
      <c r="F23" s="103"/>
      <c r="G23" s="104"/>
      <c r="H23" s="102"/>
      <c r="I23" s="102"/>
      <c r="J23" s="102"/>
      <c r="K23" s="102"/>
      <c r="M23" s="3"/>
    </row>
    <row r="24" spans="1:255">
      <c r="A24" s="86" t="s">
        <v>15</v>
      </c>
      <c r="B24" s="59">
        <v>1816900000</v>
      </c>
      <c r="C24" s="59">
        <v>1558650851</v>
      </c>
      <c r="D24" s="59">
        <v>1591690614.01</v>
      </c>
      <c r="E24" s="105">
        <v>0.87604745115856675</v>
      </c>
      <c r="F24" s="86">
        <v>33039763.00999999</v>
      </c>
      <c r="G24" s="105">
        <v>2.1197667834847247E-2</v>
      </c>
      <c r="H24" s="59">
        <v>148708865</v>
      </c>
      <c r="I24" s="59">
        <v>148833958.50999999</v>
      </c>
      <c r="J24" s="59">
        <v>125093.50999999046</v>
      </c>
      <c r="K24" s="105">
        <v>8.4119739599915894E-4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6"/>
      <c r="B25" s="59"/>
      <c r="C25" s="86"/>
      <c r="D25" s="59"/>
      <c r="E25" s="86"/>
      <c r="F25" s="86"/>
      <c r="G25" s="105"/>
      <c r="H25" s="86"/>
      <c r="I25" s="59"/>
      <c r="J25" s="86"/>
      <c r="K25" s="86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6" t="s">
        <v>16</v>
      </c>
      <c r="B26" s="59">
        <v>1389100000</v>
      </c>
      <c r="C26" s="59">
        <v>1219726481</v>
      </c>
      <c r="D26" s="86">
        <v>1303321408.6599998</v>
      </c>
      <c r="E26" s="105">
        <v>0.93824880041753644</v>
      </c>
      <c r="F26" s="86">
        <v>83594927.659999847</v>
      </c>
      <c r="G26" s="105">
        <v>6.8535797953213295E-2</v>
      </c>
      <c r="H26" s="86">
        <v>131477617</v>
      </c>
      <c r="I26" s="86">
        <v>143203237.81</v>
      </c>
      <c r="J26" s="86">
        <v>11725620.810000002</v>
      </c>
      <c r="K26" s="105">
        <v>8.9183399254946963E-2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6"/>
      <c r="B27" s="59"/>
      <c r="C27" s="106"/>
      <c r="D27" s="59"/>
      <c r="E27" s="86"/>
      <c r="F27" s="86"/>
      <c r="G27" s="105"/>
      <c r="H27" s="86"/>
      <c r="I27" s="86"/>
      <c r="J27" s="86"/>
      <c r="K27" s="86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6" t="s">
        <v>17</v>
      </c>
      <c r="B28" s="59">
        <v>431500000</v>
      </c>
      <c r="C28" s="59">
        <v>381883248</v>
      </c>
      <c r="D28" s="86">
        <v>432221839.95000005</v>
      </c>
      <c r="E28" s="105">
        <v>1.0016728619930477</v>
      </c>
      <c r="F28" s="86">
        <v>50338591.950000048</v>
      </c>
      <c r="G28" s="105">
        <v>0.13181670631962375</v>
      </c>
      <c r="H28" s="86">
        <v>19671693</v>
      </c>
      <c r="I28" s="86">
        <v>25404584.609999999</v>
      </c>
      <c r="J28" s="86">
        <v>5732891.6099999994</v>
      </c>
      <c r="K28" s="105">
        <v>0.2914284810158434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6"/>
      <c r="B29" s="59"/>
      <c r="C29" s="106"/>
      <c r="D29" s="59"/>
      <c r="E29" s="86"/>
      <c r="F29" s="86"/>
      <c r="G29" s="105"/>
      <c r="H29" s="86"/>
      <c r="I29" s="86"/>
      <c r="J29" s="86"/>
      <c r="K29" s="86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6" t="s">
        <v>18</v>
      </c>
      <c r="B30" s="59">
        <v>194000000</v>
      </c>
      <c r="C30" s="59">
        <v>170001324</v>
      </c>
      <c r="D30" s="86">
        <v>185754832.75</v>
      </c>
      <c r="E30" s="105">
        <v>0.95749913788659791</v>
      </c>
      <c r="F30" s="86">
        <v>15753508.75</v>
      </c>
      <c r="G30" s="105">
        <v>9.2666976817192312E-2</v>
      </c>
      <c r="H30" s="86">
        <v>15789404</v>
      </c>
      <c r="I30" s="86">
        <v>16883846.960000001</v>
      </c>
      <c r="J30" s="86">
        <v>1094442.9600000009</v>
      </c>
      <c r="K30" s="105">
        <v>6.9315026710317931E-2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6"/>
      <c r="B31" s="59"/>
      <c r="C31" s="106"/>
      <c r="D31" s="59"/>
      <c r="E31" s="86"/>
      <c r="F31" s="86"/>
      <c r="G31" s="105"/>
      <c r="H31" s="86"/>
      <c r="I31" s="86"/>
      <c r="J31" s="86"/>
      <c r="K31" s="86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6" t="s">
        <v>19</v>
      </c>
      <c r="B32" s="59">
        <v>169600000</v>
      </c>
      <c r="C32" s="59">
        <v>138492470</v>
      </c>
      <c r="D32" s="86">
        <v>138193793.34</v>
      </c>
      <c r="E32" s="105">
        <v>0.81482189469339628</v>
      </c>
      <c r="F32" s="86">
        <v>-298676.65999999642</v>
      </c>
      <c r="G32" s="105">
        <v>-2.1566274325239229E-3</v>
      </c>
      <c r="H32" s="86">
        <v>1268347</v>
      </c>
      <c r="I32" s="86">
        <v>3714308.69</v>
      </c>
      <c r="J32" s="86">
        <v>2445961.69</v>
      </c>
      <c r="K32" s="105">
        <v>1.928464126930564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6"/>
      <c r="B33" s="59"/>
      <c r="C33" s="106"/>
      <c r="D33" s="59"/>
      <c r="E33" s="86"/>
      <c r="F33" s="86"/>
      <c r="G33" s="105"/>
      <c r="H33" s="86"/>
      <c r="I33" s="86"/>
      <c r="J33" s="86"/>
      <c r="K33" s="86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6" t="s">
        <v>20</v>
      </c>
      <c r="B34" s="59">
        <v>163000000</v>
      </c>
      <c r="C34" s="59">
        <v>149798604</v>
      </c>
      <c r="D34" s="86">
        <v>143512548.56999999</v>
      </c>
      <c r="E34" s="105">
        <v>0.8804450832515337</v>
      </c>
      <c r="F34" s="86">
        <v>-6286055.4300000072</v>
      </c>
      <c r="G34" s="105">
        <v>-4.1963377909716749E-2</v>
      </c>
      <c r="H34" s="86">
        <v>13180182</v>
      </c>
      <c r="I34" s="86">
        <v>15429508.220000003</v>
      </c>
      <c r="J34" s="86">
        <v>2249326.2200000025</v>
      </c>
      <c r="K34" s="105">
        <v>0.17065972381868494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6"/>
      <c r="B35" s="59"/>
      <c r="C35" s="106"/>
      <c r="D35" s="59"/>
      <c r="E35" s="86"/>
      <c r="F35" s="86"/>
      <c r="G35" s="105"/>
      <c r="H35" s="86"/>
      <c r="I35" s="86"/>
      <c r="J35" s="86"/>
      <c r="K35" s="86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6" t="s">
        <v>21</v>
      </c>
      <c r="B36" s="59">
        <v>64800000</v>
      </c>
      <c r="C36" s="59">
        <v>59700378</v>
      </c>
      <c r="D36" s="86">
        <v>59574572.799999997</v>
      </c>
      <c r="E36" s="105">
        <v>0.91936069135802467</v>
      </c>
      <c r="F36" s="86">
        <v>-125805.20000000298</v>
      </c>
      <c r="G36" s="105">
        <v>-2.1072764396902642E-3</v>
      </c>
      <c r="H36" s="86">
        <v>4958106</v>
      </c>
      <c r="I36" s="86">
        <v>3881329.18</v>
      </c>
      <c r="J36" s="86">
        <v>-1076776.8199999998</v>
      </c>
      <c r="K36" s="105">
        <v>-0.21717503014255843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6"/>
      <c r="B37" s="59"/>
      <c r="C37" s="106"/>
      <c r="D37" s="59"/>
      <c r="E37" s="86"/>
      <c r="F37" s="86"/>
      <c r="G37" s="105"/>
      <c r="H37" s="86"/>
      <c r="I37" s="86"/>
      <c r="J37" s="86"/>
      <c r="K37" s="86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6" t="s">
        <v>22</v>
      </c>
      <c r="B38" s="59">
        <v>31200000</v>
      </c>
      <c r="C38" s="59">
        <v>28423996</v>
      </c>
      <c r="D38" s="86">
        <v>27936284.710000001</v>
      </c>
      <c r="E38" s="105">
        <v>0.89539374070512823</v>
      </c>
      <c r="F38" s="86">
        <v>-487711.28999999911</v>
      </c>
      <c r="G38" s="105">
        <v>-1.7158435077179124E-2</v>
      </c>
      <c r="H38" s="86">
        <v>2619633</v>
      </c>
      <c r="I38" s="86">
        <v>2634667.19</v>
      </c>
      <c r="J38" s="86">
        <v>15034.189999999944</v>
      </c>
      <c r="K38" s="105">
        <v>5.7390443623209601E-3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6"/>
      <c r="B39" s="59"/>
      <c r="C39" s="106"/>
      <c r="D39" s="59"/>
      <c r="E39" s="86"/>
      <c r="F39" s="86"/>
      <c r="G39" s="105"/>
      <c r="H39" s="86"/>
      <c r="I39" s="86"/>
      <c r="J39" s="86"/>
      <c r="K39" s="86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6" t="s">
        <v>23</v>
      </c>
      <c r="B40" s="59">
        <v>58000000</v>
      </c>
      <c r="C40" s="59">
        <v>53166663</v>
      </c>
      <c r="D40" s="86">
        <v>72891359.310000002</v>
      </c>
      <c r="E40" s="105">
        <v>1.2567475743103449</v>
      </c>
      <c r="F40" s="86">
        <v>19724696.310000002</v>
      </c>
      <c r="G40" s="105">
        <v>0.37099744834465165</v>
      </c>
      <c r="H40" s="86">
        <v>4833333</v>
      </c>
      <c r="I40" s="86">
        <v>7759197.9800000004</v>
      </c>
      <c r="J40" s="86">
        <v>2925864.9800000004</v>
      </c>
      <c r="K40" s="105">
        <v>0.60535141692078742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6"/>
      <c r="B41" s="59"/>
      <c r="C41" s="106"/>
      <c r="D41" s="59"/>
      <c r="E41" s="86"/>
      <c r="F41" s="86"/>
      <c r="G41" s="105"/>
      <c r="H41" s="86"/>
      <c r="I41" s="86"/>
      <c r="J41" s="86"/>
      <c r="K41" s="86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6" t="s">
        <v>24</v>
      </c>
      <c r="B42" s="59">
        <v>10000000</v>
      </c>
      <c r="C42" s="59">
        <v>9166663</v>
      </c>
      <c r="D42" s="86">
        <v>9101786.790000001</v>
      </c>
      <c r="E42" s="105">
        <v>0.91017867900000005</v>
      </c>
      <c r="F42" s="86">
        <v>-64876.209999999031</v>
      </c>
      <c r="G42" s="105">
        <v>-7.0774075582356452E-3</v>
      </c>
      <c r="H42" s="86">
        <v>833333</v>
      </c>
      <c r="I42" s="86">
        <v>516083.97</v>
      </c>
      <c r="J42" s="86">
        <v>-317249.03000000003</v>
      </c>
      <c r="K42" s="105">
        <v>-0.38069898827959536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6"/>
      <c r="B43" s="59"/>
      <c r="C43" s="106"/>
      <c r="D43" s="59"/>
      <c r="E43" s="86"/>
      <c r="F43" s="86"/>
      <c r="G43" s="105"/>
      <c r="H43" s="86"/>
      <c r="I43" s="86"/>
      <c r="J43" s="86"/>
      <c r="K43" s="86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6" t="s">
        <v>25</v>
      </c>
      <c r="B44" s="59">
        <v>0</v>
      </c>
      <c r="C44" s="59">
        <v>0</v>
      </c>
      <c r="D44" s="86">
        <v>2381084</v>
      </c>
      <c r="E44" s="105">
        <v>0</v>
      </c>
      <c r="F44" s="86">
        <v>2381084</v>
      </c>
      <c r="G44" s="105">
        <v>0</v>
      </c>
      <c r="H44" s="86">
        <v>0</v>
      </c>
      <c r="I44" s="86">
        <v>0</v>
      </c>
      <c r="J44" s="86">
        <v>0</v>
      </c>
      <c r="K44" s="105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6"/>
      <c r="B45" s="59"/>
      <c r="C45" s="106"/>
      <c r="D45" s="59"/>
      <c r="E45" s="86"/>
      <c r="F45" s="86"/>
      <c r="G45" s="105"/>
      <c r="H45" s="86"/>
      <c r="I45" s="86"/>
      <c r="J45" s="86"/>
      <c r="K45" s="86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6" t="s">
        <v>26</v>
      </c>
      <c r="B46" s="59">
        <v>9000000</v>
      </c>
      <c r="C46" s="59">
        <v>8150647</v>
      </c>
      <c r="D46" s="86">
        <v>8186234.25</v>
      </c>
      <c r="E46" s="105">
        <v>0.90958158333333339</v>
      </c>
      <c r="F46" s="86">
        <v>35587.25</v>
      </c>
      <c r="G46" s="105">
        <v>4.3661871260036169E-3</v>
      </c>
      <c r="H46" s="86">
        <v>824058</v>
      </c>
      <c r="I46" s="86">
        <v>481576.95</v>
      </c>
      <c r="J46" s="86">
        <v>-342481.05</v>
      </c>
      <c r="K46" s="105">
        <v>-0.41560308861754874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6"/>
      <c r="B47" s="59"/>
      <c r="C47" s="106"/>
      <c r="D47" s="59"/>
      <c r="E47" s="86"/>
      <c r="F47" s="86"/>
      <c r="G47" s="105"/>
      <c r="H47" s="86"/>
      <c r="I47" s="86"/>
      <c r="J47" s="86"/>
      <c r="K47" s="86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6" t="s">
        <v>27</v>
      </c>
      <c r="B48" s="59">
        <v>0</v>
      </c>
      <c r="C48" s="59">
        <v>0</v>
      </c>
      <c r="D48" s="86">
        <v>0</v>
      </c>
      <c r="E48" s="105">
        <v>0</v>
      </c>
      <c r="F48" s="86">
        <v>0</v>
      </c>
      <c r="G48" s="105">
        <v>0</v>
      </c>
      <c r="H48" s="86">
        <v>0</v>
      </c>
      <c r="I48" s="86">
        <v>0</v>
      </c>
      <c r="J48" s="86">
        <v>0</v>
      </c>
      <c r="K48" s="105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6"/>
      <c r="B49" s="59"/>
      <c r="C49" s="106"/>
      <c r="D49" s="59"/>
      <c r="E49" s="86"/>
      <c r="F49" s="86"/>
      <c r="G49" s="105"/>
      <c r="H49" s="86"/>
      <c r="I49" s="86"/>
      <c r="J49" s="86"/>
      <c r="K49" s="86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6" t="s">
        <v>28</v>
      </c>
      <c r="B50" s="59">
        <v>6000000</v>
      </c>
      <c r="C50" s="59">
        <v>5999114</v>
      </c>
      <c r="D50" s="86">
        <v>7888777.3300000001</v>
      </c>
      <c r="E50" s="105">
        <v>1.3147962216666667</v>
      </c>
      <c r="F50" s="86">
        <v>1889663.33</v>
      </c>
      <c r="G50" s="105">
        <v>0.31499040191601629</v>
      </c>
      <c r="H50" s="86">
        <v>80090</v>
      </c>
      <c r="I50" s="86">
        <v>200861.11</v>
      </c>
      <c r="J50" s="86">
        <v>120771.10999999999</v>
      </c>
      <c r="K50" s="105">
        <v>1.5079424397552752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6"/>
      <c r="B51" s="59"/>
      <c r="C51" s="106"/>
      <c r="D51" s="59"/>
      <c r="E51" s="86"/>
      <c r="F51" s="86"/>
      <c r="G51" s="105"/>
      <c r="H51" s="86"/>
      <c r="I51" s="86"/>
      <c r="J51" s="86"/>
      <c r="K51" s="86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6" t="s">
        <v>29</v>
      </c>
      <c r="B52" s="59">
        <v>0</v>
      </c>
      <c r="C52" s="59">
        <v>0</v>
      </c>
      <c r="D52" s="86">
        <v>0</v>
      </c>
      <c r="E52" s="105">
        <v>0</v>
      </c>
      <c r="F52" s="86">
        <v>0</v>
      </c>
      <c r="G52" s="105">
        <v>0</v>
      </c>
      <c r="H52" s="86">
        <v>0</v>
      </c>
      <c r="I52" s="86">
        <v>0</v>
      </c>
      <c r="J52" s="86">
        <v>0</v>
      </c>
      <c r="K52" s="105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6"/>
      <c r="B53" s="59"/>
      <c r="C53" s="106"/>
      <c r="D53" s="59"/>
      <c r="E53" s="105"/>
      <c r="F53" s="86"/>
      <c r="G53" s="105"/>
      <c r="H53" s="86"/>
      <c r="I53" s="86"/>
      <c r="J53" s="86"/>
      <c r="K53" s="86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6" t="s">
        <v>204</v>
      </c>
      <c r="B54" s="59">
        <v>4300000</v>
      </c>
      <c r="C54" s="59">
        <v>3988498</v>
      </c>
      <c r="D54" s="86">
        <v>4258867.13</v>
      </c>
      <c r="E54" s="105">
        <v>0.99043421627906969</v>
      </c>
      <c r="F54" s="86">
        <v>270369.12999999989</v>
      </c>
      <c r="G54" s="105">
        <v>6.7787204606846965E-2</v>
      </c>
      <c r="H54" s="86">
        <v>284938</v>
      </c>
      <c r="I54" s="86">
        <v>327701.63</v>
      </c>
      <c r="J54" s="86">
        <v>42763.630000000005</v>
      </c>
      <c r="K54" s="105">
        <v>0.15008047364689864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6"/>
      <c r="B55" s="59"/>
      <c r="C55" s="106"/>
      <c r="D55" s="107"/>
      <c r="E55" s="86"/>
      <c r="F55" s="86"/>
      <c r="G55" s="105"/>
      <c r="H55" s="86"/>
      <c r="I55" s="86"/>
      <c r="J55" s="86"/>
      <c r="K55" s="86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6" t="s">
        <v>30</v>
      </c>
      <c r="B56" s="59">
        <v>1200000</v>
      </c>
      <c r="C56" s="59">
        <v>1200000</v>
      </c>
      <c r="D56" s="86">
        <v>1200000</v>
      </c>
      <c r="E56" s="105">
        <v>1</v>
      </c>
      <c r="F56" s="86">
        <v>0</v>
      </c>
      <c r="G56" s="105">
        <v>0</v>
      </c>
      <c r="H56" s="86">
        <v>0</v>
      </c>
      <c r="I56" s="86">
        <v>0</v>
      </c>
      <c r="J56" s="86">
        <v>0</v>
      </c>
      <c r="K56" s="105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6"/>
      <c r="B57" s="59"/>
      <c r="C57" s="86"/>
      <c r="D57" s="59"/>
      <c r="E57" s="86"/>
      <c r="F57" s="86"/>
      <c r="G57" s="105"/>
      <c r="H57" s="86"/>
      <c r="I57" s="86"/>
      <c r="J57" s="86"/>
      <c r="K57" s="86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6" t="s">
        <v>31</v>
      </c>
      <c r="B58" s="108">
        <v>159800000</v>
      </c>
      <c r="C58" s="108">
        <v>147507692</v>
      </c>
      <c r="D58" s="108">
        <v>137854353.51999998</v>
      </c>
      <c r="E58" s="109">
        <v>0.86266804455569446</v>
      </c>
      <c r="F58" s="108">
        <v>-9653338.4800000191</v>
      </c>
      <c r="G58" s="109">
        <v>-6.5442949781900323E-2</v>
      </c>
      <c r="H58" s="108">
        <v>15365384</v>
      </c>
      <c r="I58" s="108">
        <v>12599860.199999999</v>
      </c>
      <c r="J58" s="108">
        <v>-2765523.8000000007</v>
      </c>
      <c r="K58" s="109">
        <v>-0.17998403424216414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6" t="s">
        <v>0</v>
      </c>
      <c r="B59" s="84"/>
      <c r="C59" s="85"/>
      <c r="D59" s="59"/>
      <c r="E59" s="86"/>
      <c r="F59" s="86"/>
      <c r="G59" s="105"/>
      <c r="H59" s="59"/>
      <c r="I59" s="86"/>
      <c r="J59" s="86"/>
      <c r="K59" s="86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6" t="s">
        <v>205</v>
      </c>
      <c r="B60" s="86">
        <v>4508400000</v>
      </c>
      <c r="C60" s="86">
        <v>3935856629</v>
      </c>
      <c r="D60" s="110">
        <v>4125968357.1200004</v>
      </c>
      <c r="E60" s="105">
        <v>0.91517353320912087</v>
      </c>
      <c r="F60" s="86">
        <v>190111728.11999986</v>
      </c>
      <c r="G60" s="105">
        <v>4.8302503378610709E-2</v>
      </c>
      <c r="H60" s="86">
        <v>359894983</v>
      </c>
      <c r="I60" s="86">
        <v>381870723.01000005</v>
      </c>
      <c r="J60" s="86">
        <v>21975740.009999994</v>
      </c>
      <c r="K60" s="105">
        <v>6.1061534747762776E-2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86"/>
      <c r="B61" s="59"/>
      <c r="C61" s="86"/>
      <c r="D61" s="59"/>
      <c r="E61" s="105"/>
      <c r="F61" s="86"/>
      <c r="G61" s="105"/>
      <c r="H61" s="59"/>
      <c r="I61" s="59"/>
      <c r="J61" s="59"/>
      <c r="K61" s="105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6" t="s">
        <v>206</v>
      </c>
      <c r="B62" s="111">
        <v>0</v>
      </c>
      <c r="C62" s="111">
        <v>0</v>
      </c>
      <c r="D62" s="111">
        <v>0</v>
      </c>
      <c r="E62" s="112">
        <v>0</v>
      </c>
      <c r="F62" s="111">
        <v>0</v>
      </c>
      <c r="G62" s="112">
        <v>0</v>
      </c>
      <c r="H62" s="111">
        <v>0</v>
      </c>
      <c r="I62" s="111">
        <v>0</v>
      </c>
      <c r="J62" s="111">
        <v>0</v>
      </c>
      <c r="K62" s="112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86"/>
      <c r="B63" s="86"/>
      <c r="C63" s="85"/>
      <c r="D63" s="59"/>
      <c r="E63" s="86"/>
      <c r="F63" s="86"/>
      <c r="G63" s="105"/>
      <c r="H63" s="59"/>
      <c r="I63" s="86"/>
      <c r="J63" s="86"/>
      <c r="K63" s="86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6" t="s">
        <v>32</v>
      </c>
      <c r="B64" s="113">
        <v>4508400000</v>
      </c>
      <c r="C64" s="113">
        <v>3935856629</v>
      </c>
      <c r="D64" s="113">
        <v>4125968357.1200004</v>
      </c>
      <c r="E64" s="114">
        <v>0.91517353320912087</v>
      </c>
      <c r="F64" s="115">
        <v>190111728.12000036</v>
      </c>
      <c r="G64" s="114">
        <v>4.8302503378610841E-2</v>
      </c>
      <c r="H64" s="113">
        <v>359894983</v>
      </c>
      <c r="I64" s="113">
        <v>381870723.01000005</v>
      </c>
      <c r="J64" s="113">
        <v>21975740.009999994</v>
      </c>
      <c r="K64" s="114">
        <v>6.1061534747762776E-2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86"/>
      <c r="B65" s="86"/>
      <c r="C65" s="85"/>
      <c r="D65" s="59"/>
      <c r="E65" s="86"/>
      <c r="F65" s="86"/>
      <c r="G65" s="87"/>
      <c r="H65" s="86"/>
      <c r="I65" s="86"/>
      <c r="J65" s="86"/>
      <c r="K65" s="86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86" t="s">
        <v>33</v>
      </c>
      <c r="B66" s="84"/>
      <c r="C66" s="85" t="s">
        <v>0</v>
      </c>
      <c r="D66" s="59" t="s">
        <v>0</v>
      </c>
      <c r="E66" s="86" t="s">
        <v>0</v>
      </c>
      <c r="F66" s="86" t="s">
        <v>0</v>
      </c>
      <c r="G66" s="87" t="s">
        <v>0</v>
      </c>
      <c r="H66" s="86" t="s">
        <v>0</v>
      </c>
      <c r="I66" s="86" t="s">
        <v>0</v>
      </c>
      <c r="J66" s="86" t="s">
        <v>0</v>
      </c>
      <c r="K66" s="8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86"/>
      <c r="B67" s="84"/>
      <c r="C67" s="85"/>
      <c r="D67" s="59"/>
      <c r="E67" s="86"/>
      <c r="F67" s="86"/>
      <c r="G67" s="87"/>
      <c r="H67" s="86"/>
      <c r="I67" s="59"/>
      <c r="J67" s="86"/>
      <c r="K67" s="86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86"/>
      <c r="B68" s="84"/>
      <c r="C68" s="85"/>
      <c r="D68" s="59"/>
      <c r="E68" s="86"/>
      <c r="F68" s="86"/>
      <c r="G68" s="87"/>
      <c r="H68" s="86"/>
      <c r="I68" s="86"/>
      <c r="J68" s="86"/>
      <c r="K68" s="86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83" t="s">
        <v>284</v>
      </c>
      <c r="B69" s="84"/>
      <c r="C69" s="85"/>
      <c r="D69" s="59"/>
      <c r="E69" s="86"/>
      <c r="F69" s="86"/>
      <c r="G69" s="87"/>
      <c r="H69" s="88"/>
      <c r="I69" s="86"/>
      <c r="J69" s="86"/>
      <c r="K69" s="8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83" t="s">
        <v>34</v>
      </c>
      <c r="B70" s="84"/>
      <c r="C70" s="85"/>
      <c r="D70" s="59"/>
      <c r="E70" s="86"/>
      <c r="F70" s="86"/>
      <c r="G70" s="87"/>
      <c r="H70" s="86"/>
      <c r="I70" s="86"/>
      <c r="J70" s="86"/>
      <c r="K70" s="86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83" t="s">
        <v>339</v>
      </c>
      <c r="B71" s="84"/>
      <c r="C71" s="85"/>
      <c r="D71" s="59"/>
      <c r="E71" s="86"/>
      <c r="F71" s="86"/>
      <c r="G71" s="87"/>
      <c r="H71" s="86"/>
      <c r="I71" s="86"/>
      <c r="J71" s="86"/>
      <c r="K71" s="86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6"/>
      <c r="B72" s="84"/>
      <c r="C72" s="85"/>
      <c r="D72" s="59"/>
      <c r="E72" s="86"/>
      <c r="F72" s="86"/>
      <c r="G72" s="87"/>
      <c r="H72" s="86"/>
      <c r="I72" s="86"/>
      <c r="J72" s="86"/>
      <c r="K72" s="86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6"/>
      <c r="B73" s="84"/>
      <c r="C73" s="85"/>
      <c r="D73" s="59"/>
      <c r="E73" s="86"/>
      <c r="F73" s="86"/>
      <c r="G73" s="87"/>
      <c r="H73" s="86"/>
      <c r="I73" s="86"/>
      <c r="J73" s="86"/>
      <c r="K73" s="86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6"/>
      <c r="B74" s="93" t="s">
        <v>304</v>
      </c>
      <c r="C74" s="89" t="s">
        <v>304</v>
      </c>
      <c r="D74" s="94" t="s">
        <v>35</v>
      </c>
      <c r="E74" s="92" t="s">
        <v>35</v>
      </c>
      <c r="F74" s="95" t="s">
        <v>332</v>
      </c>
      <c r="G74" s="95" t="s">
        <v>287</v>
      </c>
      <c r="H74" s="92" t="s">
        <v>6</v>
      </c>
      <c r="I74" s="92" t="s">
        <v>6</v>
      </c>
      <c r="J74" s="86" t="s">
        <v>36</v>
      </c>
      <c r="K74" s="86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6"/>
      <c r="B75" s="116">
        <v>2012</v>
      </c>
      <c r="C75" s="96">
        <v>2011</v>
      </c>
      <c r="D75" s="94" t="s">
        <v>11</v>
      </c>
      <c r="E75" s="92" t="s">
        <v>11</v>
      </c>
      <c r="F75" s="92" t="s">
        <v>37</v>
      </c>
      <c r="G75" s="95" t="s">
        <v>37</v>
      </c>
      <c r="H75" s="92" t="s">
        <v>38</v>
      </c>
      <c r="I75" s="92" t="s">
        <v>38</v>
      </c>
      <c r="J75" s="86" t="s">
        <v>14</v>
      </c>
      <c r="K75" s="86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6" t="s">
        <v>12</v>
      </c>
      <c r="B76" s="97" t="s">
        <v>3</v>
      </c>
      <c r="C76" s="117" t="s">
        <v>3</v>
      </c>
      <c r="D76" s="118" t="s">
        <v>13</v>
      </c>
      <c r="E76" s="99" t="s">
        <v>10</v>
      </c>
      <c r="F76" s="98">
        <v>41060</v>
      </c>
      <c r="G76" s="98">
        <v>40694</v>
      </c>
      <c r="H76" s="99" t="s">
        <v>13</v>
      </c>
      <c r="I76" s="99" t="s">
        <v>10</v>
      </c>
      <c r="J76" s="86"/>
      <c r="K76" s="86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6"/>
      <c r="B77" s="84"/>
      <c r="C77" s="85"/>
      <c r="D77" s="59"/>
      <c r="E77" s="59"/>
      <c r="F77" s="86"/>
      <c r="G77" s="87"/>
      <c r="H77" s="59"/>
      <c r="I77" s="59"/>
      <c r="J77" s="86"/>
      <c r="K77" s="86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6" t="s">
        <v>15</v>
      </c>
      <c r="B78" s="59">
        <v>148833958.50999999</v>
      </c>
      <c r="C78" s="59">
        <v>146378936</v>
      </c>
      <c r="D78" s="59">
        <v>2455022.5099999905</v>
      </c>
      <c r="E78" s="105">
        <v>1.6771692547348414E-2</v>
      </c>
      <c r="F78" s="119">
        <v>1591690614.01</v>
      </c>
      <c r="G78" s="59">
        <v>1540014038</v>
      </c>
      <c r="H78" s="59">
        <v>51676576.00999999</v>
      </c>
      <c r="I78" s="105">
        <v>3.3555912306560409E-2</v>
      </c>
      <c r="J78" s="86"/>
      <c r="K78" s="86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6"/>
      <c r="B79" s="86"/>
      <c r="C79" s="59"/>
      <c r="D79" s="59"/>
      <c r="E79" s="86"/>
      <c r="F79" s="86"/>
      <c r="G79" s="107"/>
      <c r="H79" s="86"/>
      <c r="I79" s="86"/>
      <c r="J79" s="86"/>
      <c r="K79" s="86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6" t="s">
        <v>16</v>
      </c>
      <c r="B80" s="86">
        <v>143203237.81</v>
      </c>
      <c r="C80" s="86">
        <v>127237371</v>
      </c>
      <c r="D80" s="107">
        <v>15965866.810000002</v>
      </c>
      <c r="E80" s="105">
        <v>0.12548095488392325</v>
      </c>
      <c r="F80" s="86">
        <v>1303321408.6599998</v>
      </c>
      <c r="G80" s="107">
        <v>1217748344</v>
      </c>
      <c r="H80" s="86">
        <v>85573064.659999847</v>
      </c>
      <c r="I80" s="105">
        <v>7.0271550835301191E-2</v>
      </c>
      <c r="J80" s="86"/>
      <c r="K80" s="86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6"/>
      <c r="B81" s="86"/>
      <c r="C81" s="59"/>
      <c r="D81" s="107"/>
      <c r="E81" s="86"/>
      <c r="F81" s="86"/>
      <c r="G81" s="107"/>
      <c r="H81" s="86"/>
      <c r="I81" s="86"/>
      <c r="J81" s="86"/>
      <c r="K81" s="86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6" t="s">
        <v>17</v>
      </c>
      <c r="B82" s="86">
        <v>25404584.609999999</v>
      </c>
      <c r="C82" s="86">
        <v>19029121</v>
      </c>
      <c r="D82" s="107">
        <v>6375463.6099999994</v>
      </c>
      <c r="E82" s="105">
        <v>0.3350372100739703</v>
      </c>
      <c r="F82" s="86">
        <v>432221839.95000005</v>
      </c>
      <c r="G82" s="107">
        <v>387451476</v>
      </c>
      <c r="H82" s="86">
        <v>44770363.950000048</v>
      </c>
      <c r="I82" s="105">
        <v>0.11555089275230958</v>
      </c>
      <c r="J82" s="86"/>
      <c r="K82" s="86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6"/>
      <c r="B83" s="86"/>
      <c r="C83" s="59"/>
      <c r="D83" s="107"/>
      <c r="E83" s="86"/>
      <c r="F83" s="86"/>
      <c r="G83" s="107"/>
      <c r="H83" s="86"/>
      <c r="I83" s="86"/>
      <c r="J83" s="86"/>
      <c r="K83" s="86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6" t="s">
        <v>18</v>
      </c>
      <c r="B84" s="86">
        <v>16883846.960000001</v>
      </c>
      <c r="C84" s="86">
        <v>15951940</v>
      </c>
      <c r="D84" s="107">
        <v>931906.96000000089</v>
      </c>
      <c r="E84" s="105">
        <v>5.8419663062925314E-2</v>
      </c>
      <c r="F84" s="86">
        <v>185754832.75</v>
      </c>
      <c r="G84" s="107">
        <v>174934040</v>
      </c>
      <c r="H84" s="86">
        <v>10820792.75</v>
      </c>
      <c r="I84" s="105">
        <v>6.1856415995423186E-2</v>
      </c>
      <c r="J84" s="86"/>
      <c r="K84" s="86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6"/>
      <c r="B85" s="86"/>
      <c r="C85" s="59"/>
      <c r="D85" s="107"/>
      <c r="E85" s="86"/>
      <c r="F85" s="86"/>
      <c r="G85" s="107"/>
      <c r="H85" s="86"/>
      <c r="I85" s="105"/>
      <c r="J85" s="86"/>
      <c r="K85" s="86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6" t="s">
        <v>19</v>
      </c>
      <c r="B86" s="86">
        <v>3714308.69</v>
      </c>
      <c r="C86" s="86">
        <v>1757692</v>
      </c>
      <c r="D86" s="107">
        <v>1956616.69</v>
      </c>
      <c r="E86" s="105">
        <v>1.1131738040566834</v>
      </c>
      <c r="F86" s="86">
        <v>138193793.34</v>
      </c>
      <c r="G86" s="107">
        <v>125251870</v>
      </c>
      <c r="H86" s="86">
        <v>12941923.340000004</v>
      </c>
      <c r="I86" s="105">
        <v>0.10332718657214462</v>
      </c>
      <c r="J86" s="86"/>
      <c r="K86" s="86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6"/>
      <c r="B87" s="86"/>
      <c r="C87" s="59"/>
      <c r="D87" s="107"/>
      <c r="E87" s="86"/>
      <c r="F87" s="86"/>
      <c r="G87" s="107"/>
      <c r="H87" s="86"/>
      <c r="I87" s="86"/>
      <c r="J87" s="86"/>
      <c r="K87" s="86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6" t="s">
        <v>20</v>
      </c>
      <c r="B88" s="86">
        <v>15429508.220000003</v>
      </c>
      <c r="C88" s="86">
        <v>12744889</v>
      </c>
      <c r="D88" s="107">
        <v>2684619.2200000025</v>
      </c>
      <c r="E88" s="105">
        <v>0.21064280905074986</v>
      </c>
      <c r="F88" s="86">
        <v>143512548.56999999</v>
      </c>
      <c r="G88" s="107">
        <v>144851305</v>
      </c>
      <c r="H88" s="86">
        <v>-1338756.4300000072</v>
      </c>
      <c r="I88" s="105">
        <v>-9.2422807650922242E-3</v>
      </c>
      <c r="J88" s="86"/>
      <c r="K88" s="86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6"/>
      <c r="B89" s="86"/>
      <c r="C89" s="59"/>
      <c r="D89" s="107"/>
      <c r="E89" s="86"/>
      <c r="F89" s="86"/>
      <c r="G89" s="107"/>
      <c r="H89" s="86"/>
      <c r="I89" s="86"/>
      <c r="J89" s="86"/>
      <c r="K89" s="86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6" t="s">
        <v>21</v>
      </c>
      <c r="B90" s="86">
        <v>3881329.18</v>
      </c>
      <c r="C90" s="86">
        <v>4727117</v>
      </c>
      <c r="D90" s="107">
        <v>-845787.81999999983</v>
      </c>
      <c r="E90" s="105">
        <v>-0.17892254835241012</v>
      </c>
      <c r="F90" s="86">
        <v>59574572.799999997</v>
      </c>
      <c r="G90" s="107">
        <v>58144674</v>
      </c>
      <c r="H90" s="86">
        <v>1429898.799999997</v>
      </c>
      <c r="I90" s="105">
        <v>2.4592085596696216E-2</v>
      </c>
      <c r="J90" s="86"/>
      <c r="K90" s="86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6"/>
      <c r="B91" s="86"/>
      <c r="C91" s="59"/>
      <c r="D91" s="107"/>
      <c r="E91" s="86"/>
      <c r="F91" s="86"/>
      <c r="G91" s="107"/>
      <c r="H91" s="86"/>
      <c r="I91" s="86"/>
      <c r="J91" s="86"/>
      <c r="K91" s="86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6" t="s">
        <v>22</v>
      </c>
      <c r="B92" s="86">
        <v>2634667.19</v>
      </c>
      <c r="C92" s="86">
        <v>2613661</v>
      </c>
      <c r="D92" s="107">
        <v>21006.189999999944</v>
      </c>
      <c r="E92" s="105">
        <v>8.0370751983520217E-3</v>
      </c>
      <c r="F92" s="86">
        <v>27936284.710000001</v>
      </c>
      <c r="G92" s="107">
        <v>27859906</v>
      </c>
      <c r="H92" s="86">
        <v>76378.710000000894</v>
      </c>
      <c r="I92" s="105">
        <v>2.7415279147029749E-3</v>
      </c>
      <c r="J92" s="86"/>
      <c r="K92" s="86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6"/>
      <c r="B93" s="86"/>
      <c r="C93" s="59"/>
      <c r="D93" s="107"/>
      <c r="E93" s="86"/>
      <c r="F93" s="86"/>
      <c r="G93" s="107"/>
      <c r="H93" s="86"/>
      <c r="I93" s="86"/>
      <c r="J93" s="86"/>
      <c r="K93" s="86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6" t="s">
        <v>23</v>
      </c>
      <c r="B94" s="86">
        <v>7759197.9800000004</v>
      </c>
      <c r="C94" s="86">
        <v>7135907</v>
      </c>
      <c r="D94" s="107">
        <v>623290.98000000045</v>
      </c>
      <c r="E94" s="105">
        <v>8.7345726338642085E-2</v>
      </c>
      <c r="F94" s="86">
        <v>72891359.310000002</v>
      </c>
      <c r="G94" s="107">
        <v>60552963</v>
      </c>
      <c r="H94" s="86">
        <v>12338396.310000002</v>
      </c>
      <c r="I94" s="105">
        <v>0.20376205719280827</v>
      </c>
      <c r="J94" s="86"/>
      <c r="K94" s="86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6"/>
      <c r="B95" s="86"/>
      <c r="C95" s="59"/>
      <c r="D95" s="107"/>
      <c r="E95" s="86"/>
      <c r="F95" s="86"/>
      <c r="G95" s="107"/>
      <c r="H95" s="86"/>
      <c r="I95" s="86"/>
      <c r="J95" s="86"/>
      <c r="K95" s="86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6" t="s">
        <v>24</v>
      </c>
      <c r="B96" s="86">
        <v>516083.97</v>
      </c>
      <c r="C96" s="86">
        <v>1070101</v>
      </c>
      <c r="D96" s="107">
        <v>-554017.03</v>
      </c>
      <c r="E96" s="105">
        <v>-0.51772405595359694</v>
      </c>
      <c r="F96" s="86">
        <v>9101786.790000001</v>
      </c>
      <c r="G96" s="107">
        <v>12373003</v>
      </c>
      <c r="H96" s="86">
        <v>-3271216.209999999</v>
      </c>
      <c r="I96" s="105">
        <v>-0.2643833683706372</v>
      </c>
      <c r="J96" s="86"/>
      <c r="K96" s="86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6"/>
      <c r="B97" s="86"/>
      <c r="C97" s="59"/>
      <c r="D97" s="107"/>
      <c r="E97" s="86"/>
      <c r="F97" s="86"/>
      <c r="G97" s="107"/>
      <c r="H97" s="86"/>
      <c r="I97" s="86"/>
      <c r="J97" s="86"/>
      <c r="K97" s="86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6" t="s">
        <v>25</v>
      </c>
      <c r="B98" s="86">
        <v>0</v>
      </c>
      <c r="C98" s="86">
        <v>0</v>
      </c>
      <c r="D98" s="107">
        <v>0</v>
      </c>
      <c r="E98" s="105">
        <v>0</v>
      </c>
      <c r="F98" s="86">
        <v>2381084</v>
      </c>
      <c r="G98" s="107">
        <v>0</v>
      </c>
      <c r="H98" s="86">
        <v>2381084</v>
      </c>
      <c r="I98" s="105">
        <v>0</v>
      </c>
      <c r="J98" s="86"/>
      <c r="K98" s="86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6"/>
      <c r="B99" s="86"/>
      <c r="C99" s="59"/>
      <c r="D99" s="107"/>
      <c r="E99" s="86"/>
      <c r="F99" s="86"/>
      <c r="G99" s="107"/>
      <c r="H99" s="86"/>
      <c r="I99" s="86"/>
      <c r="J99" s="86"/>
      <c r="K99" s="86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6" t="s">
        <v>26</v>
      </c>
      <c r="B100" s="86">
        <v>481576.95</v>
      </c>
      <c r="C100" s="86">
        <v>1180933</v>
      </c>
      <c r="D100" s="107">
        <v>-699356.05</v>
      </c>
      <c r="E100" s="105">
        <v>-0.59220637411267196</v>
      </c>
      <c r="F100" s="86">
        <v>8186234.25</v>
      </c>
      <c r="G100" s="107">
        <v>9917589</v>
      </c>
      <c r="H100" s="86">
        <v>-1731354.75</v>
      </c>
      <c r="I100" s="105">
        <v>-0.17457415809427068</v>
      </c>
      <c r="J100" s="86"/>
      <c r="K100" s="86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6"/>
      <c r="B101" s="86"/>
      <c r="C101" s="59"/>
      <c r="D101" s="107"/>
      <c r="E101" s="86"/>
      <c r="F101" s="86"/>
      <c r="G101" s="107"/>
      <c r="H101" s="86"/>
      <c r="I101" s="86"/>
      <c r="J101" s="86"/>
      <c r="K101" s="86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6" t="s">
        <v>27</v>
      </c>
      <c r="B102" s="86">
        <v>0</v>
      </c>
      <c r="C102" s="86">
        <v>0</v>
      </c>
      <c r="D102" s="107">
        <v>0</v>
      </c>
      <c r="E102" s="105">
        <v>0</v>
      </c>
      <c r="F102" s="86">
        <v>0</v>
      </c>
      <c r="G102" s="107">
        <v>0</v>
      </c>
      <c r="H102" s="86">
        <v>0</v>
      </c>
      <c r="I102" s="105">
        <v>0</v>
      </c>
      <c r="J102" s="86"/>
      <c r="K102" s="86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86"/>
      <c r="B103" s="86"/>
      <c r="C103" s="59"/>
      <c r="D103" s="107"/>
      <c r="E103" s="86"/>
      <c r="F103" s="86"/>
      <c r="G103" s="107"/>
      <c r="H103" s="86"/>
      <c r="I103" s="86"/>
      <c r="J103" s="86"/>
      <c r="K103" s="86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86" t="s">
        <v>28</v>
      </c>
      <c r="B104" s="86">
        <v>200861.11</v>
      </c>
      <c r="C104" s="86">
        <v>159024</v>
      </c>
      <c r="D104" s="107">
        <v>41837.109999999986</v>
      </c>
      <c r="E104" s="105">
        <v>0.26308676677734172</v>
      </c>
      <c r="F104" s="86">
        <v>7888777.3300000001</v>
      </c>
      <c r="G104" s="107">
        <v>7587086</v>
      </c>
      <c r="H104" s="86">
        <v>301691.33000000007</v>
      </c>
      <c r="I104" s="105">
        <v>3.9763794690082607E-2</v>
      </c>
      <c r="J104" s="86"/>
      <c r="K104" s="86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6"/>
      <c r="B105" s="86"/>
      <c r="C105" s="59"/>
      <c r="D105" s="107"/>
      <c r="E105" s="86"/>
      <c r="F105" s="86"/>
      <c r="G105" s="107"/>
      <c r="H105" s="86"/>
      <c r="I105" s="86"/>
      <c r="J105" s="86"/>
      <c r="K105" s="86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6" t="s">
        <v>29</v>
      </c>
      <c r="B106" s="86">
        <v>0</v>
      </c>
      <c r="C106" s="86">
        <v>0</v>
      </c>
      <c r="D106" s="107">
        <v>0</v>
      </c>
      <c r="E106" s="105">
        <v>0</v>
      </c>
      <c r="F106" s="86">
        <v>0</v>
      </c>
      <c r="G106" s="107">
        <v>0</v>
      </c>
      <c r="H106" s="86">
        <v>0</v>
      </c>
      <c r="I106" s="105">
        <v>0</v>
      </c>
      <c r="J106" s="86"/>
      <c r="K106" s="86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86"/>
      <c r="B107" s="86"/>
      <c r="C107" s="59"/>
      <c r="D107" s="107"/>
      <c r="E107" s="105"/>
      <c r="F107" s="86"/>
      <c r="G107" s="107"/>
      <c r="H107" s="86"/>
      <c r="I107" s="86"/>
      <c r="J107" s="86"/>
      <c r="K107" s="86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86" t="s">
        <v>204</v>
      </c>
      <c r="B108" s="86">
        <v>327701.63</v>
      </c>
      <c r="C108" s="86">
        <v>253409</v>
      </c>
      <c r="D108" s="107">
        <v>74292.63</v>
      </c>
      <c r="E108" s="105">
        <v>0.29317281548800556</v>
      </c>
      <c r="F108" s="86">
        <v>4258867.13</v>
      </c>
      <c r="G108" s="107">
        <v>3990292</v>
      </c>
      <c r="H108" s="86">
        <v>268575.12999999989</v>
      </c>
      <c r="I108" s="105">
        <v>6.7307136921307992E-2</v>
      </c>
      <c r="J108" s="86"/>
      <c r="K108" s="86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86"/>
      <c r="B109" s="86"/>
      <c r="C109" s="107"/>
      <c r="D109" s="107"/>
      <c r="E109" s="86"/>
      <c r="F109" s="86"/>
      <c r="G109" s="107"/>
      <c r="H109" s="86"/>
      <c r="I109" s="86"/>
      <c r="J109" s="86"/>
      <c r="K109" s="86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6" t="s">
        <v>30</v>
      </c>
      <c r="B110" s="86">
        <v>0</v>
      </c>
      <c r="C110" s="86">
        <v>0</v>
      </c>
      <c r="D110" s="107">
        <v>0</v>
      </c>
      <c r="E110" s="105">
        <v>0</v>
      </c>
      <c r="F110" s="86">
        <v>1200000</v>
      </c>
      <c r="G110" s="107">
        <v>1200000</v>
      </c>
      <c r="H110" s="86">
        <v>0</v>
      </c>
      <c r="I110" s="105">
        <v>0</v>
      </c>
      <c r="J110" s="86"/>
      <c r="K110" s="86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6"/>
      <c r="B111" s="86"/>
      <c r="C111" s="59"/>
      <c r="D111" s="107"/>
      <c r="E111" s="86"/>
      <c r="F111" s="86"/>
      <c r="G111" s="107"/>
      <c r="H111" s="86"/>
      <c r="I111" s="86"/>
      <c r="J111" s="86"/>
      <c r="K111" s="86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6" t="s">
        <v>31</v>
      </c>
      <c r="B112" s="108">
        <v>12599860.199999999</v>
      </c>
      <c r="C112" s="108">
        <v>11400635</v>
      </c>
      <c r="D112" s="120">
        <v>1199225.1999999993</v>
      </c>
      <c r="E112" s="109">
        <v>0.1051893337520234</v>
      </c>
      <c r="F112" s="108">
        <v>137854353.51999998</v>
      </c>
      <c r="G112" s="120">
        <v>137905284</v>
      </c>
      <c r="H112" s="108">
        <v>-50930.480000019073</v>
      </c>
      <c r="I112" s="109">
        <v>-3.693149277733192E-4</v>
      </c>
      <c r="J112" s="86"/>
      <c r="K112" s="86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6"/>
      <c r="B113" s="86"/>
      <c r="C113" s="86"/>
      <c r="D113" s="59"/>
      <c r="E113" s="86"/>
      <c r="F113" s="86"/>
      <c r="G113" s="107"/>
      <c r="H113" s="86"/>
      <c r="I113" s="86"/>
      <c r="J113" s="86"/>
      <c r="K113" s="86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6" t="s">
        <v>205</v>
      </c>
      <c r="B114" s="86">
        <v>381870723.01000005</v>
      </c>
      <c r="C114" s="86">
        <v>351640736</v>
      </c>
      <c r="D114" s="107">
        <v>30229987.009999994</v>
      </c>
      <c r="E114" s="105">
        <v>8.596838737705291E-2</v>
      </c>
      <c r="F114" s="86">
        <v>4125968357.1200004</v>
      </c>
      <c r="G114" s="107">
        <v>3909781870</v>
      </c>
      <c r="H114" s="86">
        <v>216186487.11999986</v>
      </c>
      <c r="I114" s="105">
        <v>5.5293746379769228E-2</v>
      </c>
      <c r="J114" s="86"/>
      <c r="K114" s="86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6"/>
      <c r="B115" s="59"/>
      <c r="C115" s="86"/>
      <c r="D115" s="59"/>
      <c r="E115" s="86"/>
      <c r="F115" s="86"/>
      <c r="G115" s="107"/>
      <c r="H115" s="86"/>
      <c r="I115" s="86"/>
      <c r="J115" s="86"/>
      <c r="K115" s="86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86" t="s">
        <v>206</v>
      </c>
      <c r="B116" s="86">
        <v>0</v>
      </c>
      <c r="C116" s="86">
        <v>0</v>
      </c>
      <c r="D116" s="59">
        <v>0</v>
      </c>
      <c r="E116" s="105">
        <v>0</v>
      </c>
      <c r="F116" s="86">
        <v>0</v>
      </c>
      <c r="G116" s="86">
        <v>0</v>
      </c>
      <c r="H116" s="86">
        <v>0</v>
      </c>
      <c r="I116" s="105">
        <v>0</v>
      </c>
      <c r="J116" s="86"/>
      <c r="K116" s="86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86"/>
      <c r="B117" s="86"/>
      <c r="C117" s="86"/>
      <c r="D117" s="59"/>
      <c r="E117" s="86"/>
      <c r="F117" s="86"/>
      <c r="G117" s="107"/>
      <c r="H117" s="86"/>
      <c r="I117" s="86"/>
      <c r="J117" s="86"/>
      <c r="K117" s="86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86" t="s">
        <v>32</v>
      </c>
      <c r="B118" s="113">
        <v>381870723.01000005</v>
      </c>
      <c r="C118" s="113">
        <v>351640736</v>
      </c>
      <c r="D118" s="113">
        <v>30229987.009999994</v>
      </c>
      <c r="E118" s="114">
        <v>8.596838737705291E-2</v>
      </c>
      <c r="F118" s="121">
        <v>4125968357.1200004</v>
      </c>
      <c r="G118" s="121">
        <v>3909781870</v>
      </c>
      <c r="H118" s="113">
        <v>216186487.11999986</v>
      </c>
      <c r="I118" s="114">
        <v>5.5293746379769228E-2</v>
      </c>
      <c r="J118" s="86"/>
      <c r="K118" s="86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86"/>
      <c r="B119" s="84"/>
      <c r="C119" s="85"/>
      <c r="D119" s="59"/>
      <c r="E119" s="86"/>
      <c r="F119" s="86"/>
      <c r="G119" s="87"/>
      <c r="H119" s="86"/>
      <c r="I119" s="86"/>
      <c r="J119" s="86"/>
      <c r="K119" s="86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86" t="s">
        <v>33</v>
      </c>
      <c r="B120" s="84"/>
      <c r="C120" s="85"/>
      <c r="D120" s="59"/>
      <c r="E120" s="86"/>
      <c r="F120" s="86"/>
      <c r="G120" s="87"/>
      <c r="H120" s="86"/>
      <c r="I120" s="86"/>
      <c r="J120" s="86"/>
      <c r="K120" s="86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82"/>
      <c r="B121" s="78"/>
      <c r="C121" s="81"/>
      <c r="D121" s="79"/>
      <c r="E121" s="3"/>
      <c r="F121" s="12"/>
      <c r="G121" s="80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82"/>
      <c r="B122" s="78"/>
      <c r="C122" s="81"/>
      <c r="D122" s="79"/>
      <c r="E122" s="3"/>
      <c r="F122" s="12"/>
      <c r="G122" s="80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71" t="s">
        <v>40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71" t="s">
        <v>286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72" t="s">
        <v>333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72" t="s">
        <v>294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62"/>
      <c r="B128" s="7"/>
      <c r="C128" s="7"/>
      <c r="D128" s="40" t="s">
        <v>334</v>
      </c>
      <c r="E128" s="40" t="s">
        <v>288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62"/>
      <c r="B129" s="55" t="s">
        <v>304</v>
      </c>
      <c r="C129" s="7" t="s">
        <v>304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2012</v>
      </c>
      <c r="C130" s="30">
        <v>2011</v>
      </c>
      <c r="D130" s="49">
        <v>41060</v>
      </c>
      <c r="E130" s="50">
        <v>40694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65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44</v>
      </c>
      <c r="B133" s="20">
        <v>148833959.59</v>
      </c>
      <c r="C133" s="20">
        <v>146378936.59999999</v>
      </c>
      <c r="D133" s="20">
        <v>1591690614.0999999</v>
      </c>
      <c r="E133" s="20">
        <v>1540014037.5599999</v>
      </c>
      <c r="F133" s="20">
        <v>51676576.539999962</v>
      </c>
      <c r="G133" s="21">
        <v>3.3600000000000074E-2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258</v>
      </c>
      <c r="B134" s="45">
        <v>1666666</v>
      </c>
      <c r="C134" s="11">
        <v>1666666</v>
      </c>
      <c r="D134" s="45">
        <v>18333326</v>
      </c>
      <c r="E134" s="45">
        <v>18333326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45</v>
      </c>
      <c r="B135" s="45">
        <v>35190227.159999996</v>
      </c>
      <c r="C135" s="11">
        <v>33668768.18</v>
      </c>
      <c r="D135" s="46">
        <v>355261855.38</v>
      </c>
      <c r="E135" s="46">
        <v>345483266.88999999</v>
      </c>
      <c r="F135" s="45">
        <v>9778588.4900000095</v>
      </c>
      <c r="G135" s="21">
        <v>2.8299999999999992E-2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63" t="s">
        <v>259</v>
      </c>
      <c r="B136" s="45">
        <v>0</v>
      </c>
      <c r="C136" s="11">
        <v>0</v>
      </c>
      <c r="D136" s="46">
        <v>6287118.6600000001</v>
      </c>
      <c r="E136" s="46">
        <v>5969396.5599999996</v>
      </c>
      <c r="F136" s="45">
        <v>317722.10000000056</v>
      </c>
      <c r="G136" s="21">
        <v>5.3199999999999914E-2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260</v>
      </c>
      <c r="B137" s="45">
        <v>237922</v>
      </c>
      <c r="C137" s="11">
        <v>1923945.25</v>
      </c>
      <c r="D137" s="45">
        <v>2803477.59</v>
      </c>
      <c r="E137" s="45">
        <v>7158015.75</v>
      </c>
      <c r="F137" s="45">
        <v>-4354538.16</v>
      </c>
      <c r="G137" s="21">
        <v>-0.60830000000000006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261</v>
      </c>
      <c r="B138" s="45">
        <v>0</v>
      </c>
      <c r="C138" s="11">
        <v>0.35</v>
      </c>
      <c r="D138" s="45">
        <v>42000000</v>
      </c>
      <c r="E138" s="45">
        <v>41999999.900000013</v>
      </c>
      <c r="F138" s="45">
        <v>9.9999986588954926E-2</v>
      </c>
      <c r="G138" s="21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262</v>
      </c>
      <c r="B139" s="45">
        <v>24852540.289999999</v>
      </c>
      <c r="C139" s="11">
        <v>24421290.399999999</v>
      </c>
      <c r="D139" s="45">
        <v>232944238.64999995</v>
      </c>
      <c r="E139" s="45">
        <v>224464538.56000003</v>
      </c>
      <c r="F139" s="45">
        <v>8479700.0899999142</v>
      </c>
      <c r="G139" s="21">
        <v>3.7800000000000056E-2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263</v>
      </c>
      <c r="B140" s="45">
        <v>12350.63</v>
      </c>
      <c r="C140" s="11">
        <v>18572.21</v>
      </c>
      <c r="D140" s="45">
        <v>94234.860000000015</v>
      </c>
      <c r="E140" s="45">
        <v>356006.14</v>
      </c>
      <c r="F140" s="45">
        <v>-261771.28</v>
      </c>
      <c r="G140" s="21">
        <v>-0.73530000000000006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264</v>
      </c>
      <c r="B141" s="45">
        <v>14631577.220000001</v>
      </c>
      <c r="C141" s="11">
        <v>12604225.67</v>
      </c>
      <c r="D141" s="45">
        <v>132410422.62999998</v>
      </c>
      <c r="E141" s="45">
        <v>120102253.48999999</v>
      </c>
      <c r="F141" s="45">
        <v>12308169.139999986</v>
      </c>
      <c r="G141" s="21">
        <v>0.10250000000000004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265</v>
      </c>
      <c r="B142" s="45">
        <v>71756.83</v>
      </c>
      <c r="C142" s="11">
        <v>33118.42</v>
      </c>
      <c r="D142" s="45">
        <v>368918.26999999996</v>
      </c>
      <c r="E142" s="45">
        <v>196055.7</v>
      </c>
      <c r="F142" s="45">
        <v>172862.56999999995</v>
      </c>
      <c r="G142" s="21">
        <v>0.88169999999999993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266</v>
      </c>
      <c r="B143" s="45">
        <v>842805.38</v>
      </c>
      <c r="C143" s="11">
        <v>770571.79</v>
      </c>
      <c r="D143" s="45">
        <v>8335974.3799999999</v>
      </c>
      <c r="E143" s="45">
        <v>10076752.449999999</v>
      </c>
      <c r="F143" s="45">
        <v>-1740778.0699999994</v>
      </c>
      <c r="G143" s="21">
        <v>-0.17279999999999995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267</v>
      </c>
      <c r="B144" s="45">
        <v>70184</v>
      </c>
      <c r="C144" s="11">
        <v>32799</v>
      </c>
      <c r="D144" s="45">
        <v>728006</v>
      </c>
      <c r="E144" s="45">
        <v>678089</v>
      </c>
      <c r="F144" s="45">
        <v>49917</v>
      </c>
      <c r="G144" s="21">
        <v>7.360000000000011E-2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218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268</v>
      </c>
      <c r="B146" s="45">
        <v>150000</v>
      </c>
      <c r="C146" s="11">
        <v>150000</v>
      </c>
      <c r="D146" s="45">
        <v>1650000</v>
      </c>
      <c r="E146" s="45">
        <v>1650000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269</v>
      </c>
      <c r="B147" s="45">
        <v>283559</v>
      </c>
      <c r="C147" s="11">
        <v>288171</v>
      </c>
      <c r="D147" s="45">
        <v>3049055</v>
      </c>
      <c r="E147" s="45">
        <v>3035048</v>
      </c>
      <c r="F147" s="45">
        <v>14007</v>
      </c>
      <c r="G147" s="21">
        <v>4.5999999999999375E-3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63" t="s">
        <v>300</v>
      </c>
      <c r="B148" s="45">
        <v>40172</v>
      </c>
      <c r="C148" s="11">
        <v>28542.400000000001</v>
      </c>
      <c r="D148" s="45">
        <v>371867.39999999997</v>
      </c>
      <c r="E148" s="45">
        <v>266039.2</v>
      </c>
      <c r="F148" s="45">
        <v>105828.19999999995</v>
      </c>
      <c r="G148" s="21">
        <v>0.39779999999999993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46</v>
      </c>
      <c r="B149" s="42">
        <v>250000</v>
      </c>
      <c r="C149" s="25">
        <v>250000</v>
      </c>
      <c r="D149" s="42">
        <v>2750000</v>
      </c>
      <c r="E149" s="42">
        <v>2750000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270</v>
      </c>
      <c r="B150" s="20">
        <v>227133720.09999999</v>
      </c>
      <c r="C150" s="20">
        <v>222235607.26999998</v>
      </c>
      <c r="D150" s="20">
        <v>2399079108.9200006</v>
      </c>
      <c r="E150" s="20">
        <v>2322532825.1999989</v>
      </c>
      <c r="F150" s="20">
        <v>76546283.719999865</v>
      </c>
      <c r="G150" s="21">
        <v>3.2999999999999918E-2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65" t="s">
        <v>271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44</v>
      </c>
      <c r="B153" s="20">
        <v>16883849.079999998</v>
      </c>
      <c r="C153" s="20">
        <v>15951941.65</v>
      </c>
      <c r="D153" s="20">
        <v>185754831.66999996</v>
      </c>
      <c r="E153" s="20">
        <v>174934041.69</v>
      </c>
      <c r="F153" s="20">
        <v>10820789.979999959</v>
      </c>
      <c r="G153" s="21">
        <v>6.1900000000000066E-2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272</v>
      </c>
      <c r="B154" s="45">
        <v>2717694.71</v>
      </c>
      <c r="C154" s="11">
        <v>2621669.23</v>
      </c>
      <c r="D154" s="45">
        <v>27132546.200000003</v>
      </c>
      <c r="E154" s="45">
        <v>23725922.420000002</v>
      </c>
      <c r="F154" s="45">
        <v>3406623.7800000012</v>
      </c>
      <c r="G154" s="21">
        <v>0.14359999999999995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261</v>
      </c>
      <c r="B155" s="45">
        <v>0</v>
      </c>
      <c r="C155" s="11">
        <v>0</v>
      </c>
      <c r="D155" s="45">
        <v>4000000.0000000005</v>
      </c>
      <c r="E155" s="45">
        <v>4000000</v>
      </c>
      <c r="F155" s="45">
        <v>0</v>
      </c>
      <c r="G155" s="21">
        <v>0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218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262</v>
      </c>
      <c r="B157" s="42">
        <v>2357696.14</v>
      </c>
      <c r="C157" s="25">
        <v>2231503.06</v>
      </c>
      <c r="D157" s="42">
        <v>22843839.359999999</v>
      </c>
      <c r="E157" s="42">
        <v>21100756.649999999</v>
      </c>
      <c r="F157" s="42">
        <v>1743082.7100000009</v>
      </c>
      <c r="G157" s="22">
        <v>8.2600000000000007E-2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273</v>
      </c>
      <c r="B158" s="20">
        <v>21959239.93</v>
      </c>
      <c r="C158" s="20">
        <v>20805113.939999998</v>
      </c>
      <c r="D158" s="20">
        <v>239731217.22999996</v>
      </c>
      <c r="E158" s="20">
        <v>223760720.76000002</v>
      </c>
      <c r="F158" s="20">
        <v>15970496.469999962</v>
      </c>
      <c r="G158" s="21">
        <v>7.1399999999999908E-2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65" t="s">
        <v>274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44</v>
      </c>
      <c r="B161" s="20">
        <v>143203238.34999999</v>
      </c>
      <c r="C161" s="59">
        <v>127237371.16000001</v>
      </c>
      <c r="D161" s="20">
        <v>1303321411.0999999</v>
      </c>
      <c r="E161" s="20">
        <v>1217748343.8100002</v>
      </c>
      <c r="F161" s="20">
        <v>85573067.289999723</v>
      </c>
      <c r="G161" s="21">
        <v>7.0300000000000029E-2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275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276</v>
      </c>
      <c r="B163" s="47">
        <v>873000</v>
      </c>
      <c r="C163" s="11">
        <v>1018500</v>
      </c>
      <c r="D163" s="47">
        <v>9603000</v>
      </c>
      <c r="E163" s="47">
        <v>11203500</v>
      </c>
      <c r="F163" s="47">
        <v>-1600500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299</v>
      </c>
      <c r="B164" s="47">
        <v>20000</v>
      </c>
      <c r="C164" s="11">
        <v>50000</v>
      </c>
      <c r="D164" s="47">
        <v>220000</v>
      </c>
      <c r="E164" s="47">
        <v>600000</v>
      </c>
      <c r="F164" s="47">
        <v>-380000</v>
      </c>
      <c r="G164" s="34">
        <v>-0.63329999999999997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290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63" t="s">
        <v>291</v>
      </c>
      <c r="B166" s="47">
        <v>80000</v>
      </c>
      <c r="C166" s="11">
        <v>80000</v>
      </c>
      <c r="D166" s="47">
        <v>880000</v>
      </c>
      <c r="E166" s="47">
        <v>1411540</v>
      </c>
      <c r="F166" s="47">
        <v>-531540</v>
      </c>
      <c r="G166" s="34">
        <v>-0.37660000000000005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277</v>
      </c>
      <c r="B167" s="42">
        <v>15000000</v>
      </c>
      <c r="C167" s="25">
        <v>15000000</v>
      </c>
      <c r="D167" s="37">
        <v>366000000</v>
      </c>
      <c r="E167" s="37">
        <v>371000000</v>
      </c>
      <c r="F167" s="37">
        <v>-5000000</v>
      </c>
      <c r="G167" s="22">
        <v>-1.3499999999999956E-2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278</v>
      </c>
      <c r="B168" s="20">
        <v>159176238.34999999</v>
      </c>
      <c r="C168" s="20">
        <v>143385871.16000003</v>
      </c>
      <c r="D168" s="20">
        <v>1680024411.0999999</v>
      </c>
      <c r="E168" s="20">
        <v>1601963383.8100002</v>
      </c>
      <c r="F168" s="20">
        <v>78061027.289999723</v>
      </c>
      <c r="G168" s="21">
        <v>4.8699999999999966E-2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65" t="s">
        <v>279</v>
      </c>
      <c r="B170" s="20"/>
      <c r="C170" s="59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31" t="s">
        <v>44</v>
      </c>
      <c r="B171" s="20">
        <v>25404584.609999999</v>
      </c>
      <c r="C171" s="20">
        <v>19029120.109999999</v>
      </c>
      <c r="D171" s="20">
        <v>432221839.77000004</v>
      </c>
      <c r="E171" s="20">
        <v>387451476.62000006</v>
      </c>
      <c r="F171" s="20">
        <v>44770363.149999976</v>
      </c>
      <c r="G171" s="21">
        <v>0.11559999999999993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31" t="s">
        <v>277</v>
      </c>
      <c r="B172" s="42">
        <v>1502266.7100000004</v>
      </c>
      <c r="C172" s="25">
        <v>3027126.52</v>
      </c>
      <c r="D172" s="42">
        <v>52736944.629999995</v>
      </c>
      <c r="E172" s="42">
        <v>60695161.81000001</v>
      </c>
      <c r="F172" s="42">
        <v>-7958217.1800000146</v>
      </c>
      <c r="G172" s="22">
        <v>-0.13109999999999999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31" t="s">
        <v>280</v>
      </c>
      <c r="B173" s="20">
        <v>26906851.32</v>
      </c>
      <c r="C173" s="20">
        <v>22056246.629999999</v>
      </c>
      <c r="D173" s="20">
        <v>484958784.40000004</v>
      </c>
      <c r="E173" s="20">
        <v>448146638.43000007</v>
      </c>
      <c r="F173" s="20">
        <v>36812145.969999962</v>
      </c>
      <c r="G173" s="21">
        <v>8.2100000000000062E-2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65" t="s">
        <v>281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31" t="s">
        <v>44</v>
      </c>
      <c r="B176" s="20">
        <v>7759197.2800000003</v>
      </c>
      <c r="C176" s="20">
        <v>7135906.3799999999</v>
      </c>
      <c r="D176" s="20">
        <v>72891362.450000003</v>
      </c>
      <c r="E176" s="20">
        <v>60552964.210000001</v>
      </c>
      <c r="F176" s="20">
        <v>12338398.240000002</v>
      </c>
      <c r="G176" s="21">
        <v>0.20379999999999998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31" t="s">
        <v>216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31" t="s">
        <v>217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31" t="s">
        <v>218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31" t="s">
        <v>47</v>
      </c>
      <c r="B180" s="42">
        <v>1494737.28</v>
      </c>
      <c r="C180" s="25">
        <v>1528012.12</v>
      </c>
      <c r="D180" s="42">
        <v>16468962.98</v>
      </c>
      <c r="E180" s="42">
        <v>13594461.030000001</v>
      </c>
      <c r="F180" s="42">
        <v>2874501.9499999993</v>
      </c>
      <c r="G180" s="22">
        <v>0.21140000000000003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48</v>
      </c>
      <c r="B181" s="20">
        <v>9253934.5600000005</v>
      </c>
      <c r="C181" s="20">
        <v>8663918.5</v>
      </c>
      <c r="D181" s="20">
        <v>89360325.430000007</v>
      </c>
      <c r="E181" s="20">
        <v>74147425.24000001</v>
      </c>
      <c r="F181" s="20">
        <v>15212900.190000001</v>
      </c>
      <c r="G181" s="21">
        <v>0.20520000000000005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65" t="s">
        <v>49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31" t="s">
        <v>44</v>
      </c>
      <c r="B184" s="20">
        <v>516083.71</v>
      </c>
      <c r="C184" s="20">
        <v>1070101.8400000001</v>
      </c>
      <c r="D184" s="20">
        <v>9101784.3499999996</v>
      </c>
      <c r="E184" s="20">
        <v>12373004.319999998</v>
      </c>
      <c r="F184" s="20">
        <v>-3271219.9699999988</v>
      </c>
      <c r="G184" s="21">
        <v>-0.26439999999999997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31" t="s">
        <v>216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31" t="s">
        <v>217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31" t="s">
        <v>218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31" t="s">
        <v>47</v>
      </c>
      <c r="B188" s="42">
        <v>257419.56</v>
      </c>
      <c r="C188" s="25">
        <v>509306.91</v>
      </c>
      <c r="D188" s="42">
        <v>4722193.2599999988</v>
      </c>
      <c r="E188" s="42">
        <v>6252080.1399999997</v>
      </c>
      <c r="F188" s="42">
        <v>-1529886.8800000008</v>
      </c>
      <c r="G188" s="22">
        <v>-0.24470000000000003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31" t="s">
        <v>50</v>
      </c>
      <c r="B189" s="20">
        <v>773503.27</v>
      </c>
      <c r="C189" s="20">
        <v>1579408.75</v>
      </c>
      <c r="D189" s="20">
        <v>13823977.609999999</v>
      </c>
      <c r="E189" s="20">
        <v>18625084.459999997</v>
      </c>
      <c r="F189" s="20">
        <v>-4801106.8499999996</v>
      </c>
      <c r="G189" s="21">
        <v>-0.25780000000000003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65" t="s">
        <v>51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31" t="s">
        <v>44</v>
      </c>
      <c r="B192" s="20">
        <v>12599860.199999999</v>
      </c>
      <c r="C192" s="20">
        <v>11400636.130000001</v>
      </c>
      <c r="D192" s="20">
        <v>137854355.79999998</v>
      </c>
      <c r="E192" s="20">
        <v>137905284.06999999</v>
      </c>
      <c r="F192" s="51">
        <v>-50928.270000010729</v>
      </c>
      <c r="G192" s="21">
        <v>-3.9999999999995595E-4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31" t="s">
        <v>52</v>
      </c>
      <c r="B193" s="45">
        <v>7229056.7400000002</v>
      </c>
      <c r="C193" s="11">
        <v>7713728.9500000002</v>
      </c>
      <c r="D193" s="45">
        <v>83548601.389999986</v>
      </c>
      <c r="E193" s="45">
        <v>87772360.720000014</v>
      </c>
      <c r="F193" s="52">
        <v>-4223759.330000028</v>
      </c>
      <c r="G193" s="21">
        <v>-4.8100000000000032E-2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31" t="s">
        <v>53</v>
      </c>
      <c r="B194" s="45">
        <v>3000000</v>
      </c>
      <c r="C194" s="11">
        <v>3000000</v>
      </c>
      <c r="D194" s="45">
        <v>33000000</v>
      </c>
      <c r="E194" s="45">
        <v>33000000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31" t="s">
        <v>218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31" t="s">
        <v>54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31" t="s">
        <v>55</v>
      </c>
      <c r="B197" s="20">
        <v>22828916.939999998</v>
      </c>
      <c r="C197" s="20">
        <v>22114365.080000002</v>
      </c>
      <c r="D197" s="20">
        <v>254402957.18999997</v>
      </c>
      <c r="E197" s="20">
        <v>258677644.79000002</v>
      </c>
      <c r="F197" s="20">
        <v>-4274687.6000000536</v>
      </c>
      <c r="G197" s="21">
        <v>-1.6499999999999959E-2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31" t="s">
        <v>40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31" t="s">
        <v>286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72" t="s">
        <v>333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72" t="s">
        <v>294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62"/>
      <c r="B205" s="7"/>
      <c r="C205" s="7"/>
      <c r="D205" s="7" t="s">
        <v>334</v>
      </c>
      <c r="E205" s="7" t="s">
        <v>288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62"/>
      <c r="B206" s="7" t="s">
        <v>304</v>
      </c>
      <c r="C206" s="55" t="s">
        <v>340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62"/>
      <c r="B207" s="19">
        <v>2012</v>
      </c>
      <c r="C207" s="19">
        <v>2011</v>
      </c>
      <c r="D207" s="49">
        <v>41060</v>
      </c>
      <c r="E207" s="50">
        <v>40694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65" t="s">
        <v>56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63" t="s">
        <v>44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57</v>
      </c>
      <c r="B211" s="45">
        <v>25274806.959999997</v>
      </c>
      <c r="C211" s="11">
        <v>25519437.93</v>
      </c>
      <c r="D211" s="45">
        <v>263452251.98000002</v>
      </c>
      <c r="E211" s="45">
        <v>267462830.33000004</v>
      </c>
      <c r="F211" s="45">
        <v>-4010578.3500000238</v>
      </c>
      <c r="G211" s="21">
        <v>-1.5000000000000013E-2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46</v>
      </c>
      <c r="B212" s="45">
        <v>4561933.0599999996</v>
      </c>
      <c r="C212" s="11">
        <v>4546476.25</v>
      </c>
      <c r="D212" s="45">
        <v>48381794.600000001</v>
      </c>
      <c r="E212" s="45">
        <v>48177186.390000001</v>
      </c>
      <c r="F212" s="45">
        <v>204608.21000000089</v>
      </c>
      <c r="G212" s="21">
        <v>4.1999999999999815E-3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58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47</v>
      </c>
      <c r="B214" s="45">
        <v>830829.94</v>
      </c>
      <c r="C214" s="11">
        <v>830981.96</v>
      </c>
      <c r="D214" s="45">
        <v>41271687.539999992</v>
      </c>
      <c r="E214" s="45">
        <v>39905152.419999994</v>
      </c>
      <c r="F214" s="45">
        <v>1366535.1199999973</v>
      </c>
      <c r="G214" s="21">
        <v>3.4200000000000008E-2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59</v>
      </c>
      <c r="B215" s="45">
        <v>421113.69</v>
      </c>
      <c r="C215" s="11">
        <v>255751.56999999998</v>
      </c>
      <c r="D215" s="45">
        <v>2886942.91</v>
      </c>
      <c r="E215" s="45">
        <v>2816806.9099999997</v>
      </c>
      <c r="F215" s="45">
        <v>70136.000000000466</v>
      </c>
      <c r="G215" s="21">
        <v>2.4899999999999922E-2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60</v>
      </c>
      <c r="B216" s="45">
        <v>791861.31</v>
      </c>
      <c r="C216" s="11">
        <v>487399.17</v>
      </c>
      <c r="D216" s="45">
        <v>5424530.2100000009</v>
      </c>
      <c r="E216" s="45">
        <v>5327809.03</v>
      </c>
      <c r="F216" s="45">
        <v>96721.180000000633</v>
      </c>
      <c r="G216" s="21">
        <v>1.8199999999999994E-2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61</v>
      </c>
      <c r="B217" s="45">
        <v>821280.67</v>
      </c>
      <c r="C217" s="11">
        <v>829406.18</v>
      </c>
      <c r="D217" s="45">
        <v>8909780.6999999993</v>
      </c>
      <c r="E217" s="45">
        <v>8116862.54</v>
      </c>
      <c r="F217" s="45">
        <v>792918.15999999922</v>
      </c>
      <c r="G217" s="21">
        <v>9.7699999999999898E-2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62</v>
      </c>
      <c r="B218" s="45">
        <v>15024.79</v>
      </c>
      <c r="C218" s="11">
        <v>13951.02</v>
      </c>
      <c r="D218" s="45">
        <v>243836.01</v>
      </c>
      <c r="E218" s="45">
        <v>276001.01</v>
      </c>
      <c r="F218" s="45">
        <v>-32165</v>
      </c>
      <c r="G218" s="21">
        <v>-0.11650000000000005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63</v>
      </c>
      <c r="B219" s="45">
        <v>5799.56</v>
      </c>
      <c r="C219" s="11">
        <v>5385.09</v>
      </c>
      <c r="D219" s="45">
        <v>94120.69</v>
      </c>
      <c r="E219" s="45">
        <v>106536.38</v>
      </c>
      <c r="F219" s="45">
        <v>-12415.690000000002</v>
      </c>
      <c r="G219" s="21">
        <v>-0.11650000000000005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64</v>
      </c>
      <c r="B220" s="45">
        <v>155434.34</v>
      </c>
      <c r="C220" s="11">
        <v>155282.28</v>
      </c>
      <c r="D220" s="45">
        <v>1448903.75</v>
      </c>
      <c r="E220" s="45">
        <v>1413047.42</v>
      </c>
      <c r="F220" s="45">
        <v>35856.330000000075</v>
      </c>
      <c r="G220" s="21">
        <v>2.5400000000000089E-2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65</v>
      </c>
      <c r="B221" s="45">
        <v>153989.01</v>
      </c>
      <c r="C221" s="11">
        <v>163206.18</v>
      </c>
      <c r="D221" s="45">
        <v>1504414.13</v>
      </c>
      <c r="E221" s="45">
        <v>1623102.5399999998</v>
      </c>
      <c r="F221" s="45">
        <v>-118688.40999999992</v>
      </c>
      <c r="G221" s="21">
        <v>-7.3100000000000054E-2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66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232</v>
      </c>
      <c r="B223" s="45">
        <v>17550.64</v>
      </c>
      <c r="C223" s="11">
        <v>13553.32</v>
      </c>
      <c r="D223" s="45">
        <v>154800.57999999996</v>
      </c>
      <c r="E223" s="45">
        <v>158660.41</v>
      </c>
      <c r="F223" s="45">
        <v>-3859.8300000000454</v>
      </c>
      <c r="G223" s="21">
        <v>-2.4299999999999988E-2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63" t="s">
        <v>67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68</v>
      </c>
      <c r="B225" s="47">
        <v>732576.64</v>
      </c>
      <c r="C225" s="31">
        <v>70476.219999999987</v>
      </c>
      <c r="D225" s="47">
        <v>8472797.870000001</v>
      </c>
      <c r="E225" s="47">
        <v>6435834.790000001</v>
      </c>
      <c r="F225" s="47">
        <v>2036963.08</v>
      </c>
      <c r="G225" s="34">
        <v>0.3165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229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69</v>
      </c>
      <c r="B227" s="32">
        <v>33782200.609999999</v>
      </c>
      <c r="C227" s="20">
        <v>32891307.170000002</v>
      </c>
      <c r="D227" s="32">
        <v>391045860.96999997</v>
      </c>
      <c r="E227" s="32">
        <v>390619830.17000014</v>
      </c>
      <c r="F227" s="32">
        <v>426030.7999999749</v>
      </c>
      <c r="G227" s="35">
        <v>1.1000000000001009E-3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65" t="s">
        <v>70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44</v>
      </c>
      <c r="B230" s="20">
        <v>481576.95</v>
      </c>
      <c r="C230" s="20">
        <v>1180932.75</v>
      </c>
      <c r="D230" s="20">
        <v>8186234.29</v>
      </c>
      <c r="E230" s="20">
        <v>9917589.5999999996</v>
      </c>
      <c r="F230" s="20">
        <v>-1731355.3099999996</v>
      </c>
      <c r="G230" s="21">
        <v>-0.17459999999999998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57</v>
      </c>
      <c r="B231" s="45">
        <v>5270125.07</v>
      </c>
      <c r="C231" s="11">
        <v>5723177.7599999998</v>
      </c>
      <c r="D231" s="45">
        <v>44201195.289999999</v>
      </c>
      <c r="E231" s="45">
        <v>42675671.509999998</v>
      </c>
      <c r="F231" s="45">
        <v>1525523.7800000012</v>
      </c>
      <c r="G231" s="21">
        <v>3.5700000000000065E-2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71</v>
      </c>
      <c r="B232" s="45">
        <v>1200428.5</v>
      </c>
      <c r="C232" s="11">
        <v>1582253</v>
      </c>
      <c r="D232" s="45">
        <v>13861882</v>
      </c>
      <c r="E232" s="45">
        <v>13643609.5</v>
      </c>
      <c r="F232" s="45">
        <v>218272.5</v>
      </c>
      <c r="G232" s="21">
        <v>1.6000000000000014E-2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58</v>
      </c>
      <c r="B233" s="45">
        <v>2580</v>
      </c>
      <c r="C233" s="11">
        <v>0</v>
      </c>
      <c r="D233" s="45">
        <v>23660</v>
      </c>
      <c r="E233" s="45">
        <v>22740</v>
      </c>
      <c r="F233" s="45">
        <v>920</v>
      </c>
      <c r="G233" s="21">
        <v>4.049999999999998E-2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248</v>
      </c>
      <c r="B234" s="45">
        <v>887792</v>
      </c>
      <c r="C234" s="11">
        <v>1173828</v>
      </c>
      <c r="D234" s="45">
        <v>10198084</v>
      </c>
      <c r="E234" s="45">
        <v>9267988</v>
      </c>
      <c r="F234" s="45">
        <v>930096</v>
      </c>
      <c r="G234" s="21">
        <v>0.10040000000000004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47</v>
      </c>
      <c r="B235" s="45">
        <v>2090055.5</v>
      </c>
      <c r="C235" s="11">
        <v>2217266.7200000002</v>
      </c>
      <c r="D235" s="45">
        <v>22963002.379999995</v>
      </c>
      <c r="E235" s="45">
        <v>22546014.689999998</v>
      </c>
      <c r="F235" s="45">
        <v>416987.68999999762</v>
      </c>
      <c r="G235" s="21">
        <v>1.8499999999999961E-2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245</v>
      </c>
      <c r="B236" s="45">
        <v>264</v>
      </c>
      <c r="C236" s="11">
        <v>264</v>
      </c>
      <c r="D236" s="45">
        <v>2472</v>
      </c>
      <c r="E236" s="45">
        <v>2112</v>
      </c>
      <c r="F236" s="45">
        <v>360</v>
      </c>
      <c r="G236" s="21">
        <v>0.1705000000000001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63" t="s">
        <v>45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63" t="s">
        <v>72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73</v>
      </c>
      <c r="B239" s="45">
        <v>32112</v>
      </c>
      <c r="C239" s="11">
        <v>34389</v>
      </c>
      <c r="D239" s="45">
        <v>392085.82</v>
      </c>
      <c r="E239" s="45">
        <v>452748.45</v>
      </c>
      <c r="F239" s="45">
        <v>-60662.630000000005</v>
      </c>
      <c r="G239" s="21">
        <v>-0.13400000000000001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74</v>
      </c>
      <c r="B240" s="45">
        <v>18519.04</v>
      </c>
      <c r="C240" s="11">
        <v>15013.68</v>
      </c>
      <c r="D240" s="45">
        <v>854524.58999999985</v>
      </c>
      <c r="E240" s="45">
        <v>1071733.67</v>
      </c>
      <c r="F240" s="45">
        <v>-217209.08000000007</v>
      </c>
      <c r="G240" s="21">
        <v>-0.20269999999999999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75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237</v>
      </c>
      <c r="B242" s="45">
        <v>29211</v>
      </c>
      <c r="C242" s="11">
        <v>39463.5</v>
      </c>
      <c r="D242" s="45">
        <v>338652</v>
      </c>
      <c r="E242" s="45">
        <v>331460.5</v>
      </c>
      <c r="F242" s="45">
        <v>7191.5</v>
      </c>
      <c r="G242" s="21">
        <v>2.1700000000000053E-2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76</v>
      </c>
      <c r="B243" s="45">
        <v>22272</v>
      </c>
      <c r="C243" s="11">
        <v>28764</v>
      </c>
      <c r="D243" s="45">
        <v>223452</v>
      </c>
      <c r="E243" s="45">
        <v>230232</v>
      </c>
      <c r="F243" s="45">
        <v>-6780</v>
      </c>
      <c r="G243" s="21">
        <v>-2.9399999999999982E-2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77</v>
      </c>
      <c r="B244" s="45">
        <v>46700</v>
      </c>
      <c r="C244" s="11">
        <v>67120</v>
      </c>
      <c r="D244" s="45">
        <v>542640</v>
      </c>
      <c r="E244" s="45">
        <v>579140</v>
      </c>
      <c r="F244" s="45">
        <v>-36500</v>
      </c>
      <c r="G244" s="21">
        <v>-6.2999999999999945E-2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63" t="s">
        <v>210</v>
      </c>
      <c r="B245" s="45">
        <v>1275</v>
      </c>
      <c r="C245" s="11">
        <v>1400</v>
      </c>
      <c r="D245" s="45">
        <v>12600</v>
      </c>
      <c r="E245" s="45">
        <v>14450</v>
      </c>
      <c r="F245" s="45">
        <v>-1850</v>
      </c>
      <c r="G245" s="21">
        <v>-0.128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63" t="s">
        <v>214</v>
      </c>
      <c r="B246" s="45">
        <v>5275</v>
      </c>
      <c r="C246" s="11">
        <v>7100</v>
      </c>
      <c r="D246" s="45">
        <v>61275</v>
      </c>
      <c r="E246" s="45">
        <v>62950</v>
      </c>
      <c r="F246" s="45">
        <v>-1675</v>
      </c>
      <c r="G246" s="21">
        <v>-2.6599999999999957E-2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63" t="s">
        <v>228</v>
      </c>
      <c r="B247" s="45">
        <v>49819.12</v>
      </c>
      <c r="C247" s="11">
        <v>64981.120000000003</v>
      </c>
      <c r="D247" s="45">
        <v>476389.39999999997</v>
      </c>
      <c r="E247" s="45">
        <v>498415.04</v>
      </c>
      <c r="F247" s="45">
        <v>-22025.640000000014</v>
      </c>
      <c r="G247" s="21">
        <v>-4.4200000000000017E-2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63" t="s">
        <v>211</v>
      </c>
      <c r="B248" s="45">
        <v>271419.38</v>
      </c>
      <c r="C248" s="11">
        <v>324657.88</v>
      </c>
      <c r="D248" s="45">
        <v>3119449.5999999996</v>
      </c>
      <c r="E248" s="45">
        <v>2915102.96</v>
      </c>
      <c r="F248" s="45">
        <v>204346.63999999966</v>
      </c>
      <c r="G248" s="21">
        <v>7.0100000000000051E-2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73" t="s">
        <v>292</v>
      </c>
      <c r="B249" s="45">
        <v>432</v>
      </c>
      <c r="C249" s="11">
        <v>600</v>
      </c>
      <c r="D249" s="45">
        <v>4032</v>
      </c>
      <c r="E249" s="45">
        <v>3816</v>
      </c>
      <c r="F249" s="45">
        <v>216</v>
      </c>
      <c r="G249" s="21">
        <v>5.6599999999999984E-2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78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283</v>
      </c>
      <c r="B251" s="47">
        <v>473325.52</v>
      </c>
      <c r="C251" s="31">
        <v>62693.17</v>
      </c>
      <c r="D251" s="47">
        <v>1872862.62</v>
      </c>
      <c r="E251" s="47">
        <v>1553176.4599999997</v>
      </c>
      <c r="F251" s="47">
        <v>319686.16000000038</v>
      </c>
      <c r="G251" s="34">
        <v>0.20579999999999998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240</v>
      </c>
      <c r="B252" s="47">
        <v>2232</v>
      </c>
      <c r="C252" s="31">
        <v>3144</v>
      </c>
      <c r="D252" s="47">
        <v>27720</v>
      </c>
      <c r="E252" s="47">
        <v>27456</v>
      </c>
      <c r="F252" s="47">
        <v>264</v>
      </c>
      <c r="G252" s="34">
        <v>9.6000000000000529E-3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74" t="s">
        <v>335</v>
      </c>
      <c r="B253" s="42">
        <v>240</v>
      </c>
      <c r="C253" s="25">
        <v>0</v>
      </c>
      <c r="D253" s="25">
        <v>7224</v>
      </c>
      <c r="E253" s="42">
        <v>0</v>
      </c>
      <c r="F253" s="42">
        <v>7224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79</v>
      </c>
      <c r="B254" s="20">
        <v>10885654.079999998</v>
      </c>
      <c r="C254" s="20">
        <v>12527048.58</v>
      </c>
      <c r="D254" s="20">
        <v>107369436.98999999</v>
      </c>
      <c r="E254" s="20">
        <v>105816406.38</v>
      </c>
      <c r="F254" s="20">
        <v>1553030.6099999992</v>
      </c>
      <c r="G254" s="21">
        <v>1.4699999999999935E-2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65" t="s">
        <v>80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44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60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293</v>
      </c>
      <c r="B258" s="24">
        <v>997549.42</v>
      </c>
      <c r="C258" s="24">
        <v>948720.39</v>
      </c>
      <c r="D258" s="42">
        <v>8701935.6620000005</v>
      </c>
      <c r="E258" s="42">
        <v>8096592.9699999988</v>
      </c>
      <c r="F258" s="42">
        <v>605342.69200000167</v>
      </c>
      <c r="G258" s="22">
        <v>7.4799999999999978E-2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81</v>
      </c>
      <c r="B259" s="20">
        <v>997549.42</v>
      </c>
      <c r="C259" s="20">
        <v>948720.39</v>
      </c>
      <c r="D259" s="20">
        <v>8701935.6620000005</v>
      </c>
      <c r="E259" s="20">
        <v>8096592.9699999988</v>
      </c>
      <c r="F259" s="20">
        <v>605342.69200000167</v>
      </c>
      <c r="G259" s="21">
        <v>7.4799999999999978E-2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65" t="s">
        <v>82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44</v>
      </c>
      <c r="B262" s="20">
        <v>3714308.6900000004</v>
      </c>
      <c r="C262" s="20">
        <v>1757691.9</v>
      </c>
      <c r="D262" s="20">
        <v>138193794.75999999</v>
      </c>
      <c r="E262" s="20">
        <v>125251868.40000001</v>
      </c>
      <c r="F262" s="20">
        <v>12941926.359999985</v>
      </c>
      <c r="G262" s="21">
        <v>0.10329999999999995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45</v>
      </c>
      <c r="B263" s="45">
        <v>1309536.3999999999</v>
      </c>
      <c r="C263" s="11">
        <v>1204433.22</v>
      </c>
      <c r="D263" s="45">
        <v>7596689.7400000002</v>
      </c>
      <c r="E263" s="45">
        <v>7631710.0199999996</v>
      </c>
      <c r="F263" s="45">
        <v>-35020.279999999329</v>
      </c>
      <c r="G263" s="21">
        <v>-4.6000000000000485E-3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83</v>
      </c>
      <c r="B264" s="45">
        <v>1309536.77</v>
      </c>
      <c r="C264" s="11">
        <v>1204433.22</v>
      </c>
      <c r="D264" s="45">
        <v>7596689.4699999988</v>
      </c>
      <c r="E264" s="45">
        <v>7631710.0599999996</v>
      </c>
      <c r="F264" s="45">
        <v>-35020.590000000782</v>
      </c>
      <c r="G264" s="21">
        <v>-4.6000000000000485E-3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84</v>
      </c>
      <c r="B265" s="45">
        <v>903411.65</v>
      </c>
      <c r="C265" s="11">
        <v>868681.16</v>
      </c>
      <c r="D265" s="45">
        <v>3777718.53</v>
      </c>
      <c r="E265" s="45">
        <v>4023234.75</v>
      </c>
      <c r="F265" s="45">
        <v>-245516.2200000002</v>
      </c>
      <c r="G265" s="21">
        <v>-6.1000000000000054E-2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218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252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85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86</v>
      </c>
      <c r="B269" s="42">
        <v>40624.78</v>
      </c>
      <c r="C269" s="25">
        <v>39129.74</v>
      </c>
      <c r="D269" s="42">
        <v>225758.27</v>
      </c>
      <c r="E269" s="42">
        <v>227293.22</v>
      </c>
      <c r="F269" s="42">
        <v>-1534.9500000000116</v>
      </c>
      <c r="G269" s="22">
        <v>-6.8000000000000282E-3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87</v>
      </c>
      <c r="B270" s="20">
        <v>7277418.29</v>
      </c>
      <c r="C270" s="20">
        <v>5074369.24</v>
      </c>
      <c r="D270" s="20">
        <v>157390650.77000001</v>
      </c>
      <c r="E270" s="20">
        <v>144765816.44999999</v>
      </c>
      <c r="F270" s="20">
        <v>12624834.319999984</v>
      </c>
      <c r="G270" s="21">
        <v>8.7199999999999944E-2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65" t="s">
        <v>88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44</v>
      </c>
      <c r="B273" s="20">
        <v>3881329.18</v>
      </c>
      <c r="C273" s="20">
        <v>4727117</v>
      </c>
      <c r="D273" s="20">
        <v>59574652.000000007</v>
      </c>
      <c r="E273" s="20">
        <v>58144672.849999994</v>
      </c>
      <c r="F273" s="20">
        <v>1429979.1500000134</v>
      </c>
      <c r="G273" s="21">
        <v>2.4599999999999955E-2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47</v>
      </c>
      <c r="B274" s="45">
        <v>27825</v>
      </c>
      <c r="C274" s="11">
        <v>24450</v>
      </c>
      <c r="D274" s="45">
        <v>314835</v>
      </c>
      <c r="E274" s="45">
        <v>321400</v>
      </c>
      <c r="F274" s="45">
        <v>-6565</v>
      </c>
      <c r="G274" s="21">
        <v>-2.0399999999999974E-2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45</v>
      </c>
      <c r="B275" s="45">
        <v>188600</v>
      </c>
      <c r="C275" s="11">
        <v>182850</v>
      </c>
      <c r="D275" s="45">
        <v>2251430</v>
      </c>
      <c r="E275" s="45">
        <v>2116985</v>
      </c>
      <c r="F275" s="45">
        <v>134445</v>
      </c>
      <c r="G275" s="21">
        <v>6.349999999999989E-2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89</v>
      </c>
      <c r="B276" s="42">
        <v>477384.7</v>
      </c>
      <c r="C276" s="25">
        <v>460724.96</v>
      </c>
      <c r="D276" s="42">
        <v>5650115.6400000006</v>
      </c>
      <c r="E276" s="42">
        <v>5517468.9800000004</v>
      </c>
      <c r="F276" s="42">
        <v>132646.66000000015</v>
      </c>
      <c r="G276" s="22">
        <v>2.4000000000000021E-2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90</v>
      </c>
      <c r="B277" s="20">
        <v>4575138.88</v>
      </c>
      <c r="C277" s="20">
        <v>5395141.96</v>
      </c>
      <c r="D277" s="20">
        <v>67791032.640000015</v>
      </c>
      <c r="E277" s="20">
        <v>66100526.829999998</v>
      </c>
      <c r="F277" s="20">
        <v>1690505.8100000136</v>
      </c>
      <c r="G277" s="21">
        <v>2.5600000000000067E-2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65" t="s">
        <v>301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44</v>
      </c>
      <c r="B280" s="42">
        <v>390</v>
      </c>
      <c r="C280" s="42">
        <v>0</v>
      </c>
      <c r="D280" s="42">
        <v>701293.89</v>
      </c>
      <c r="E280" s="42">
        <v>701648.27000000014</v>
      </c>
      <c r="F280" s="42">
        <v>-354.38000000012107</v>
      </c>
      <c r="G280" s="22">
        <v>-4.9999999999994493E-4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302</v>
      </c>
      <c r="B281" s="11">
        <v>390</v>
      </c>
      <c r="C281" s="20">
        <v>0</v>
      </c>
      <c r="D281" s="11">
        <v>701293.89</v>
      </c>
      <c r="E281" s="11">
        <v>701648.27000000014</v>
      </c>
      <c r="F281" s="11">
        <v>-354.38000000012107</v>
      </c>
      <c r="G281" s="21">
        <v>-4.9999999999994493E-4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40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286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72" t="s">
        <v>333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72" t="s">
        <v>294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62"/>
      <c r="B289" s="7"/>
      <c r="C289" s="7"/>
      <c r="D289" s="7" t="s">
        <v>334</v>
      </c>
      <c r="E289" s="7" t="s">
        <v>288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62"/>
      <c r="B290" s="7" t="s">
        <v>304</v>
      </c>
      <c r="C290" s="55" t="s">
        <v>340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62"/>
      <c r="B291" s="19">
        <v>2012</v>
      </c>
      <c r="C291" s="19">
        <v>2011</v>
      </c>
      <c r="D291" s="49">
        <v>41060</v>
      </c>
      <c r="E291" s="50">
        <v>40694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65" t="s">
        <v>91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44</v>
      </c>
      <c r="B294" s="24">
        <v>2634667.19</v>
      </c>
      <c r="C294" s="24">
        <v>2613659.25</v>
      </c>
      <c r="D294" s="24">
        <v>27936285.23</v>
      </c>
      <c r="E294" s="24">
        <v>27859893.120000001</v>
      </c>
      <c r="F294" s="24">
        <v>76392.109999999404</v>
      </c>
      <c r="G294" s="22">
        <v>2.6999999999999247E-3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92</v>
      </c>
      <c r="B295" s="20">
        <v>2634667.19</v>
      </c>
      <c r="C295" s="20">
        <v>2613659.25</v>
      </c>
      <c r="D295" s="20">
        <v>27936285.23</v>
      </c>
      <c r="E295" s="20">
        <v>27859893.120000001</v>
      </c>
      <c r="F295" s="32">
        <v>76392.109999999404</v>
      </c>
      <c r="G295" s="21">
        <v>2.6999999999999247E-3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65" t="s">
        <v>247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248</v>
      </c>
      <c r="B298" s="24">
        <v>111498</v>
      </c>
      <c r="C298" s="24">
        <v>95410</v>
      </c>
      <c r="D298" s="24">
        <v>964773.5</v>
      </c>
      <c r="E298" s="24">
        <v>859373</v>
      </c>
      <c r="F298" s="24">
        <v>105400.5</v>
      </c>
      <c r="G298" s="22">
        <v>0.12260000000000004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249</v>
      </c>
      <c r="B299" s="20">
        <v>111498</v>
      </c>
      <c r="C299" s="20">
        <v>95410</v>
      </c>
      <c r="D299" s="20">
        <v>964773.5</v>
      </c>
      <c r="E299" s="20">
        <v>859373</v>
      </c>
      <c r="F299" s="32">
        <v>105400.5</v>
      </c>
      <c r="G299" s="21">
        <v>0.12260000000000004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65" t="s">
        <v>93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44</v>
      </c>
      <c r="B302" s="24">
        <v>0</v>
      </c>
      <c r="C302" s="24">
        <v>0</v>
      </c>
      <c r="D302" s="24">
        <v>2381083.0499999998</v>
      </c>
      <c r="E302" s="24">
        <v>0</v>
      </c>
      <c r="F302" s="24">
        <v>2381083.0499999998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94</v>
      </c>
      <c r="B303" s="20">
        <v>0</v>
      </c>
      <c r="C303" s="20">
        <v>0</v>
      </c>
      <c r="D303" s="20">
        <v>2381083.0499999998</v>
      </c>
      <c r="E303" s="20">
        <v>0</v>
      </c>
      <c r="F303" s="32">
        <v>2381083.0499999998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65" t="s">
        <v>95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44</v>
      </c>
      <c r="B306" s="24">
        <v>200861.11</v>
      </c>
      <c r="C306" s="24">
        <v>159023.6</v>
      </c>
      <c r="D306" s="24">
        <v>7888780.0099999998</v>
      </c>
      <c r="E306" s="24">
        <v>7587085.8400000008</v>
      </c>
      <c r="F306" s="24">
        <v>301694.16999999899</v>
      </c>
      <c r="G306" s="22">
        <v>3.9800000000000058E-2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96</v>
      </c>
      <c r="B307" s="20">
        <v>200861.11</v>
      </c>
      <c r="C307" s="20">
        <v>159023.6</v>
      </c>
      <c r="D307" s="20">
        <v>7888780.0099999998</v>
      </c>
      <c r="E307" s="20">
        <v>7587085.8400000008</v>
      </c>
      <c r="F307" s="32">
        <v>301694.16999999899</v>
      </c>
      <c r="G307" s="21">
        <v>3.9800000000000058E-2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65" t="s">
        <v>97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44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256</v>
      </c>
      <c r="B311" s="42">
        <v>801760.33</v>
      </c>
      <c r="C311" s="24">
        <v>888703.26</v>
      </c>
      <c r="D311" s="42">
        <v>7574589.8900000006</v>
      </c>
      <c r="E311" s="42">
        <v>8662821.4799999986</v>
      </c>
      <c r="F311" s="47">
        <v>-1088231.589999998</v>
      </c>
      <c r="G311" s="22">
        <v>-0.12560000000000004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98</v>
      </c>
      <c r="B312" s="20">
        <v>801760.33</v>
      </c>
      <c r="C312" s="20">
        <v>888703.26</v>
      </c>
      <c r="D312" s="20">
        <v>7574589.8900000006</v>
      </c>
      <c r="E312" s="20">
        <v>8662821.4799999986</v>
      </c>
      <c r="F312" s="32">
        <v>-1088231.589999998</v>
      </c>
      <c r="G312" s="21">
        <v>-0.12560000000000004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65" t="s">
        <v>99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44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100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65" t="s">
        <v>101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44</v>
      </c>
      <c r="B319" s="33">
        <v>0</v>
      </c>
      <c r="C319" s="33">
        <v>54.51</v>
      </c>
      <c r="D319" s="33">
        <v>368.05</v>
      </c>
      <c r="E319" s="33">
        <v>1391.34</v>
      </c>
      <c r="F319" s="33">
        <v>-1023.29</v>
      </c>
      <c r="G319" s="34">
        <v>-0.73550000000000004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129</v>
      </c>
      <c r="B320" s="46">
        <v>61873.88</v>
      </c>
      <c r="C320" s="23">
        <v>54187.41</v>
      </c>
      <c r="D320" s="45">
        <v>616977.21000000008</v>
      </c>
      <c r="E320" s="45">
        <v>601029.68000000005</v>
      </c>
      <c r="F320" s="45">
        <v>15947.530000000028</v>
      </c>
      <c r="G320" s="21">
        <v>2.6499999999999968E-2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130</v>
      </c>
      <c r="B321" s="48">
        <v>247495.63</v>
      </c>
      <c r="C321" s="61">
        <v>216531.38</v>
      </c>
      <c r="D321" s="42">
        <v>2466435.15</v>
      </c>
      <c r="E321" s="42">
        <v>2398551.9699999997</v>
      </c>
      <c r="F321" s="42">
        <v>67883.180000000168</v>
      </c>
      <c r="G321" s="22">
        <v>2.8299999999999992E-2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233</v>
      </c>
      <c r="B322" s="20">
        <v>309369.51</v>
      </c>
      <c r="C322" s="20">
        <v>270773.3</v>
      </c>
      <c r="D322" s="20">
        <v>3083780.41</v>
      </c>
      <c r="E322" s="20">
        <v>3000972.9899999998</v>
      </c>
      <c r="F322" s="32">
        <v>82807.420000000391</v>
      </c>
      <c r="G322" s="21">
        <v>2.7600000000000069E-2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65" t="s">
        <v>102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44</v>
      </c>
      <c r="B325" s="24">
        <v>15429508.220000003</v>
      </c>
      <c r="C325" s="24">
        <v>12744889.449999999</v>
      </c>
      <c r="D325" s="24">
        <v>143512545.89000002</v>
      </c>
      <c r="E325" s="24">
        <v>144851303.48999998</v>
      </c>
      <c r="F325" s="24">
        <v>-1338757.5999999642</v>
      </c>
      <c r="G325" s="22">
        <v>-9.199999999999986E-3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103</v>
      </c>
      <c r="B326" s="20">
        <v>15429508.220000003</v>
      </c>
      <c r="C326" s="20">
        <v>12744889.449999999</v>
      </c>
      <c r="D326" s="20">
        <v>143512545.89000002</v>
      </c>
      <c r="E326" s="20">
        <v>144851303.48999998</v>
      </c>
      <c r="F326" s="32">
        <v>-1338757.5999999642</v>
      </c>
      <c r="G326" s="21">
        <v>-9.199999999999986E-3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65" t="s">
        <v>208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44</v>
      </c>
      <c r="B329" s="33">
        <v>0</v>
      </c>
      <c r="C329" s="33">
        <v>0</v>
      </c>
      <c r="D329" s="33">
        <v>1200000</v>
      </c>
      <c r="E329" s="33">
        <v>1200000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144</v>
      </c>
      <c r="B330" s="46">
        <v>0</v>
      </c>
      <c r="C330" s="23">
        <v>0</v>
      </c>
      <c r="D330" s="45">
        <v>11213978.779999999</v>
      </c>
      <c r="E330" s="45">
        <v>11196019.92</v>
      </c>
      <c r="F330" s="45">
        <v>17958.859999999404</v>
      </c>
      <c r="G330" s="21">
        <v>1.6000000000000458E-3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145</v>
      </c>
      <c r="B331" s="48">
        <v>0</v>
      </c>
      <c r="C331" s="61">
        <v>0</v>
      </c>
      <c r="D331" s="42">
        <v>7586021.2199999997</v>
      </c>
      <c r="E331" s="42">
        <v>7603980.0800000001</v>
      </c>
      <c r="F331" s="42">
        <v>-17958.860000000335</v>
      </c>
      <c r="G331" s="22">
        <v>-2.3999999999999577E-3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209</v>
      </c>
      <c r="B332" s="20">
        <v>0</v>
      </c>
      <c r="C332" s="20">
        <v>0</v>
      </c>
      <c r="D332" s="20">
        <v>20000000</v>
      </c>
      <c r="E332" s="20">
        <v>20000000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65" t="s">
        <v>104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44</v>
      </c>
      <c r="B335" s="24">
        <v>1150</v>
      </c>
      <c r="C335" s="24">
        <v>1000</v>
      </c>
      <c r="D335" s="24">
        <v>10200</v>
      </c>
      <c r="E335" s="24">
        <v>2750</v>
      </c>
      <c r="F335" s="24">
        <v>7450</v>
      </c>
      <c r="G335" s="22">
        <v>2.7090999999999998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105</v>
      </c>
      <c r="B336" s="20">
        <v>1150</v>
      </c>
      <c r="C336" s="20">
        <v>1000</v>
      </c>
      <c r="D336" s="20">
        <v>10200</v>
      </c>
      <c r="E336" s="20">
        <v>2750</v>
      </c>
      <c r="F336" s="32">
        <v>7450</v>
      </c>
      <c r="G336" s="21">
        <v>2.7090999999999998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65" t="s">
        <v>106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44</v>
      </c>
      <c r="B339" s="24">
        <v>79962.31</v>
      </c>
      <c r="C339" s="24">
        <v>37806.559999999998</v>
      </c>
      <c r="D339" s="24">
        <v>862431.65999999992</v>
      </c>
      <c r="E339" s="24">
        <v>918024.55300000007</v>
      </c>
      <c r="F339" s="24">
        <v>-55592.893000000156</v>
      </c>
      <c r="G339" s="22">
        <v>-6.0599999999999987E-2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107</v>
      </c>
      <c r="B340" s="20">
        <v>79962.31</v>
      </c>
      <c r="C340" s="20">
        <v>37806.559999999998</v>
      </c>
      <c r="D340" s="20">
        <v>862431.65999999992</v>
      </c>
      <c r="E340" s="20">
        <v>918024.55300000007</v>
      </c>
      <c r="F340" s="32">
        <v>-55592.893000000156</v>
      </c>
      <c r="G340" s="21">
        <v>-6.0599999999999987E-2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65" t="s">
        <v>108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44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109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65" t="s">
        <v>234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44</v>
      </c>
      <c r="B347" s="24">
        <v>185.54</v>
      </c>
      <c r="C347" s="24">
        <v>23.84</v>
      </c>
      <c r="D347" s="24">
        <v>869.9</v>
      </c>
      <c r="E347" s="24">
        <v>7948.5</v>
      </c>
      <c r="F347" s="24">
        <v>-7078.6</v>
      </c>
      <c r="G347" s="22">
        <v>-0.89060000000000006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235</v>
      </c>
      <c r="B348" s="20">
        <v>185.54</v>
      </c>
      <c r="C348" s="20">
        <v>23.84</v>
      </c>
      <c r="D348" s="20">
        <v>869.9</v>
      </c>
      <c r="E348" s="20">
        <v>7948.5</v>
      </c>
      <c r="F348" s="32">
        <v>-7078.6</v>
      </c>
      <c r="G348" s="21">
        <v>-0.89060000000000006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65" t="s">
        <v>110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44</v>
      </c>
      <c r="B351" s="33">
        <v>246199.32</v>
      </c>
      <c r="C351" s="33">
        <v>214498.24</v>
      </c>
      <c r="D351" s="33">
        <v>2682354.2999999998</v>
      </c>
      <c r="E351" s="33">
        <v>2356370.0099999998</v>
      </c>
      <c r="F351" s="33">
        <v>325984.29000000004</v>
      </c>
      <c r="G351" s="34">
        <v>0.13830000000000009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141</v>
      </c>
      <c r="B352" s="46">
        <v>0</v>
      </c>
      <c r="C352" s="23">
        <v>0</v>
      </c>
      <c r="D352" s="45">
        <v>6135256.9199999999</v>
      </c>
      <c r="E352" s="45">
        <v>6111341.8799999999</v>
      </c>
      <c r="F352" s="45">
        <v>23915.040000000037</v>
      </c>
      <c r="G352" s="21">
        <v>3.9000000000000146E-3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142</v>
      </c>
      <c r="B353" s="46">
        <v>0</v>
      </c>
      <c r="C353" s="23">
        <v>0</v>
      </c>
      <c r="D353" s="45">
        <v>3220197.94</v>
      </c>
      <c r="E353" s="45">
        <v>3295623.15</v>
      </c>
      <c r="F353" s="45">
        <v>-75425.209999999963</v>
      </c>
      <c r="G353" s="21">
        <v>-2.2900000000000031E-2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143</v>
      </c>
      <c r="B354" s="48">
        <v>0</v>
      </c>
      <c r="C354" s="61">
        <v>0</v>
      </c>
      <c r="D354" s="42">
        <v>3132069.41</v>
      </c>
      <c r="E354" s="42">
        <v>3149239.29</v>
      </c>
      <c r="F354" s="42">
        <v>-17169.879999999888</v>
      </c>
      <c r="G354" s="22">
        <v>-5.4999999999999494E-3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111</v>
      </c>
      <c r="B355" s="20">
        <v>246199.32</v>
      </c>
      <c r="C355" s="20">
        <v>214498.24</v>
      </c>
      <c r="D355" s="20">
        <v>15169878.569999998</v>
      </c>
      <c r="E355" s="20">
        <v>14912574.330000002</v>
      </c>
      <c r="F355" s="32">
        <v>257304.2399999965</v>
      </c>
      <c r="G355" s="21">
        <v>1.7300000000000093E-2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65" t="s">
        <v>213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66">
        <v>0</v>
      </c>
      <c r="C358" s="66">
        <v>49.55</v>
      </c>
      <c r="D358" s="66">
        <v>2212.15</v>
      </c>
      <c r="E358" s="66">
        <v>2327.0700000000002</v>
      </c>
      <c r="F358" s="66">
        <v>-114.92000000000007</v>
      </c>
      <c r="G358" s="67">
        <v>-4.9399999999999999E-2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251</v>
      </c>
      <c r="B359" s="20">
        <v>0</v>
      </c>
      <c r="C359" s="20">
        <v>49.55</v>
      </c>
      <c r="D359" s="20">
        <v>2212.15</v>
      </c>
      <c r="E359" s="20">
        <v>2327.0700000000002</v>
      </c>
      <c r="F359" s="33">
        <v>-114.92000000000007</v>
      </c>
      <c r="G359" s="21">
        <v>-4.9399999999999999E-2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65" t="s">
        <v>295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296</v>
      </c>
      <c r="B362" s="33">
        <v>405005.17</v>
      </c>
      <c r="C362" s="11">
        <v>385678.17</v>
      </c>
      <c r="D362" s="33">
        <v>4146296.54</v>
      </c>
      <c r="E362" s="33">
        <v>3079283.61</v>
      </c>
      <c r="F362" s="33">
        <v>1067012.9300000002</v>
      </c>
      <c r="G362" s="21">
        <v>0.34650000000000003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297</v>
      </c>
      <c r="B363" s="48">
        <v>8265.42</v>
      </c>
      <c r="C363" s="24">
        <v>7870.99</v>
      </c>
      <c r="D363" s="42">
        <v>84618.34</v>
      </c>
      <c r="E363" s="42">
        <v>62842.570000000007</v>
      </c>
      <c r="F363" s="42">
        <v>21775.76999999999</v>
      </c>
      <c r="G363" s="22">
        <v>0.34650000000000003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298</v>
      </c>
      <c r="B364" s="20">
        <v>413270.58999999997</v>
      </c>
      <c r="C364" s="20">
        <v>393549.16</v>
      </c>
      <c r="D364" s="20">
        <v>4230914.88</v>
      </c>
      <c r="E364" s="20">
        <v>3142126.1799999997</v>
      </c>
      <c r="F364" s="20">
        <v>1088788.7000000002</v>
      </c>
      <c r="G364" s="21">
        <v>0.34650000000000003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40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286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72" t="s">
        <v>333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72" t="s">
        <v>294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62"/>
      <c r="B371" s="7"/>
      <c r="C371" s="7"/>
      <c r="D371" s="7" t="s">
        <v>334</v>
      </c>
      <c r="E371" s="7" t="s">
        <v>288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62"/>
      <c r="B372" s="7" t="s">
        <v>304</v>
      </c>
      <c r="C372" s="7" t="s">
        <v>340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62"/>
      <c r="B373" s="43">
        <v>2012</v>
      </c>
      <c r="C373" s="19">
        <v>2011</v>
      </c>
      <c r="D373" s="49">
        <v>41060</v>
      </c>
      <c r="E373" s="50">
        <v>40694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180</v>
      </c>
      <c r="B375" s="20">
        <v>7292.33</v>
      </c>
      <c r="C375" s="20">
        <v>6037.63</v>
      </c>
      <c r="D375" s="20">
        <v>66722.39</v>
      </c>
      <c r="E375" s="20">
        <v>64887.429999999993</v>
      </c>
      <c r="F375" s="20">
        <v>1834.9600000000064</v>
      </c>
      <c r="G375" s="21">
        <v>2.8299999999999992E-2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178</v>
      </c>
      <c r="B376" s="45">
        <v>95770.04</v>
      </c>
      <c r="C376" s="11">
        <v>91552.48</v>
      </c>
      <c r="D376" s="45">
        <v>985649.44000000018</v>
      </c>
      <c r="E376" s="45">
        <v>907989.39999999991</v>
      </c>
      <c r="F376" s="45">
        <v>77660.04000000027</v>
      </c>
      <c r="G376" s="21">
        <v>8.5499999999999909E-2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152</v>
      </c>
      <c r="B377" s="45">
        <v>482.09</v>
      </c>
      <c r="C377" s="11">
        <v>426.8</v>
      </c>
      <c r="D377" s="45">
        <v>4173.91</v>
      </c>
      <c r="E377" s="45">
        <v>5829.7</v>
      </c>
      <c r="F377" s="45">
        <v>-1655.79</v>
      </c>
      <c r="G377" s="21">
        <v>-0.28400000000000003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147</v>
      </c>
      <c r="B378" s="45">
        <v>44040.060000000005</v>
      </c>
      <c r="C378" s="11">
        <v>44412.630000000005</v>
      </c>
      <c r="D378" s="45">
        <v>473947.93000000005</v>
      </c>
      <c r="E378" s="45">
        <v>448439.09999999992</v>
      </c>
      <c r="F378" s="45">
        <v>25508.830000000133</v>
      </c>
      <c r="G378" s="21">
        <v>5.6899999999999951E-2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190</v>
      </c>
      <c r="B379" s="45">
        <v>63589.329999999994</v>
      </c>
      <c r="C379" s="11">
        <v>59737.93</v>
      </c>
      <c r="D379" s="45">
        <v>633197.64</v>
      </c>
      <c r="E379" s="45">
        <v>612721.68000000005</v>
      </c>
      <c r="F379" s="45">
        <v>20475.959999999963</v>
      </c>
      <c r="G379" s="21">
        <v>3.3400000000000096E-2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185</v>
      </c>
      <c r="B380" s="45">
        <v>10814.619999999997</v>
      </c>
      <c r="C380" s="11">
        <v>8593.989999999998</v>
      </c>
      <c r="D380" s="45">
        <v>111297.26</v>
      </c>
      <c r="E380" s="45">
        <v>105411.91</v>
      </c>
      <c r="F380" s="45">
        <v>5885.3499999999913</v>
      </c>
      <c r="G380" s="21">
        <v>5.5800000000000072E-2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174</v>
      </c>
      <c r="B381" s="45">
        <v>29640.299999999996</v>
      </c>
      <c r="C381" s="11">
        <v>28905.05</v>
      </c>
      <c r="D381" s="45">
        <v>308516.20999999996</v>
      </c>
      <c r="E381" s="45">
        <v>302802.98</v>
      </c>
      <c r="F381" s="45">
        <v>5713.2299999999814</v>
      </c>
      <c r="G381" s="21">
        <v>1.8899999999999917E-2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112</v>
      </c>
      <c r="B382" s="45">
        <v>157629.44</v>
      </c>
      <c r="C382" s="11">
        <v>143782.13</v>
      </c>
      <c r="D382" s="45">
        <v>1614092.99</v>
      </c>
      <c r="E382" s="45">
        <v>1394118.48</v>
      </c>
      <c r="F382" s="45">
        <v>219974.51</v>
      </c>
      <c r="G382" s="21">
        <v>0.15779999999999994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115</v>
      </c>
      <c r="B383" s="45">
        <v>99971.57</v>
      </c>
      <c r="C383" s="11">
        <v>84338.240000000005</v>
      </c>
      <c r="D383" s="45">
        <v>963661.59000000008</v>
      </c>
      <c r="E383" s="45">
        <v>909321.70000000007</v>
      </c>
      <c r="F383" s="45">
        <v>54339.890000000014</v>
      </c>
      <c r="G383" s="21">
        <v>5.9800000000000075E-2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117</v>
      </c>
      <c r="B384" s="45">
        <v>590348.45000000007</v>
      </c>
      <c r="C384" s="11">
        <v>537730.88</v>
      </c>
      <c r="D384" s="45">
        <v>5693331.3299999991</v>
      </c>
      <c r="E384" s="45">
        <v>5243674.3</v>
      </c>
      <c r="F384" s="45">
        <v>449657.02999999933</v>
      </c>
      <c r="G384" s="21">
        <v>8.5800000000000098E-2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194</v>
      </c>
      <c r="B385" s="45">
        <v>17974.29</v>
      </c>
      <c r="C385" s="11">
        <v>16284.699999999999</v>
      </c>
      <c r="D385" s="45">
        <v>172303.15999999997</v>
      </c>
      <c r="E385" s="45">
        <v>146429.04</v>
      </c>
      <c r="F385" s="45">
        <v>25874.119999999966</v>
      </c>
      <c r="G385" s="21">
        <v>0.17670000000000008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184</v>
      </c>
      <c r="B386" s="45">
        <v>187680.93</v>
      </c>
      <c r="C386" s="11">
        <v>163823.78</v>
      </c>
      <c r="D386" s="45">
        <v>1760470.81</v>
      </c>
      <c r="E386" s="45">
        <v>1618833.36</v>
      </c>
      <c r="F386" s="45">
        <v>141637.44999999995</v>
      </c>
      <c r="G386" s="21">
        <v>8.7499999999999911E-2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149</v>
      </c>
      <c r="B387" s="45">
        <v>40596.44</v>
      </c>
      <c r="C387" s="11">
        <v>37847.46</v>
      </c>
      <c r="D387" s="45">
        <v>409995.56</v>
      </c>
      <c r="E387" s="45">
        <v>386817.02999999997</v>
      </c>
      <c r="F387" s="45">
        <v>23178.530000000028</v>
      </c>
      <c r="G387" s="21">
        <v>5.9900000000000064E-2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114</v>
      </c>
      <c r="B388" s="45">
        <v>42368.58</v>
      </c>
      <c r="C388" s="11">
        <v>32673.9</v>
      </c>
      <c r="D388" s="45">
        <v>399524.91000000003</v>
      </c>
      <c r="E388" s="45">
        <v>358670.36</v>
      </c>
      <c r="F388" s="45">
        <v>40854.550000000047</v>
      </c>
      <c r="G388" s="21">
        <v>0.11389999999999989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195</v>
      </c>
      <c r="B389" s="45">
        <v>8416.69</v>
      </c>
      <c r="C389" s="11">
        <v>9247.01</v>
      </c>
      <c r="D389" s="45">
        <v>74952.990000000005</v>
      </c>
      <c r="E389" s="45">
        <v>92364.12</v>
      </c>
      <c r="F389" s="45">
        <v>-17411.12999999999</v>
      </c>
      <c r="G389" s="21">
        <v>-0.1885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125</v>
      </c>
      <c r="B390" s="45">
        <v>274208.12500000006</v>
      </c>
      <c r="C390" s="11">
        <v>258577.31</v>
      </c>
      <c r="D390" s="45">
        <v>2482224.2650000001</v>
      </c>
      <c r="E390" s="45">
        <v>2531294.5459999996</v>
      </c>
      <c r="F390" s="45">
        <v>-49070.280999999493</v>
      </c>
      <c r="G390" s="21">
        <v>-1.9399999999999973E-2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126</v>
      </c>
      <c r="B391" s="45">
        <v>335143.25500000006</v>
      </c>
      <c r="C391" s="11">
        <v>316038.94999999995</v>
      </c>
      <c r="D391" s="45">
        <v>3033829.7250000001</v>
      </c>
      <c r="E391" s="45">
        <v>3093804.5139999995</v>
      </c>
      <c r="F391" s="45">
        <v>-59974.788999999408</v>
      </c>
      <c r="G391" s="21">
        <v>-1.9399999999999973E-2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150</v>
      </c>
      <c r="B392" s="45">
        <v>443756.35000000003</v>
      </c>
      <c r="C392" s="11">
        <v>417267.76</v>
      </c>
      <c r="D392" s="45">
        <v>4468036.2299999995</v>
      </c>
      <c r="E392" s="45">
        <v>4243996.79</v>
      </c>
      <c r="F392" s="45">
        <v>224039.43999999948</v>
      </c>
      <c r="G392" s="21">
        <v>5.2799999999999958E-2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197</v>
      </c>
      <c r="B393" s="45">
        <v>702.35</v>
      </c>
      <c r="C393" s="11">
        <v>3259.73</v>
      </c>
      <c r="D393" s="45">
        <v>4114.29</v>
      </c>
      <c r="E393" s="45">
        <v>10323.65</v>
      </c>
      <c r="F393" s="45">
        <v>-6209.36</v>
      </c>
      <c r="G393" s="21">
        <v>-0.60149999999999992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156</v>
      </c>
      <c r="B394" s="45">
        <v>23821.26</v>
      </c>
      <c r="C394" s="11">
        <v>22644.18</v>
      </c>
      <c r="D394" s="45">
        <v>242246.17</v>
      </c>
      <c r="E394" s="45">
        <v>229610.18999999997</v>
      </c>
      <c r="F394" s="45">
        <v>12635.98000000004</v>
      </c>
      <c r="G394" s="21">
        <v>5.4999999999999938E-2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238</v>
      </c>
      <c r="B395" s="45">
        <v>9486.9500000000007</v>
      </c>
      <c r="C395" s="11">
        <v>11159.960000000001</v>
      </c>
      <c r="D395" s="45">
        <v>101558.56</v>
      </c>
      <c r="E395" s="45">
        <v>86140.720000000016</v>
      </c>
      <c r="F395" s="45">
        <v>15417.839999999982</v>
      </c>
      <c r="G395" s="21">
        <v>0.17900000000000005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127</v>
      </c>
      <c r="B396" s="45">
        <v>283475.71000000002</v>
      </c>
      <c r="C396" s="11">
        <v>283659.64</v>
      </c>
      <c r="D396" s="45">
        <v>2876729.11</v>
      </c>
      <c r="E396" s="45">
        <v>2745971.81</v>
      </c>
      <c r="F396" s="45">
        <v>130757.29999999981</v>
      </c>
      <c r="G396" s="21">
        <v>4.7600000000000087E-2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239</v>
      </c>
      <c r="B397" s="45">
        <v>379673.29000000004</v>
      </c>
      <c r="C397" s="11">
        <v>381654.21</v>
      </c>
      <c r="D397" s="45">
        <v>3853264.7500000005</v>
      </c>
      <c r="E397" s="45">
        <v>3660440.21</v>
      </c>
      <c r="F397" s="45">
        <v>192824.5400000005</v>
      </c>
      <c r="G397" s="21">
        <v>5.2699999999999969E-2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148</v>
      </c>
      <c r="B398" s="45">
        <v>2302.7800000000002</v>
      </c>
      <c r="C398" s="11">
        <v>3100.12</v>
      </c>
      <c r="D398" s="45">
        <v>26529.5</v>
      </c>
      <c r="E398" s="45">
        <v>27406.379999999997</v>
      </c>
      <c r="F398" s="45">
        <v>-876.87999999999738</v>
      </c>
      <c r="G398" s="21">
        <v>-3.2000000000000028E-2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132</v>
      </c>
      <c r="B399" s="45">
        <v>58858.63</v>
      </c>
      <c r="C399" s="11">
        <v>62390.400000000001</v>
      </c>
      <c r="D399" s="45">
        <v>602894.77</v>
      </c>
      <c r="E399" s="45">
        <v>597620.44999999995</v>
      </c>
      <c r="F399" s="45">
        <v>5274.3200000000652</v>
      </c>
      <c r="G399" s="21">
        <v>8.799999999999919E-3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186</v>
      </c>
      <c r="B400" s="45">
        <v>125548.15000000001</v>
      </c>
      <c r="C400" s="11">
        <v>112072.64</v>
      </c>
      <c r="D400" s="45">
        <v>1260705.1499999999</v>
      </c>
      <c r="E400" s="45">
        <v>1171647.26</v>
      </c>
      <c r="F400" s="45">
        <v>89057.889999999898</v>
      </c>
      <c r="G400" s="21">
        <v>7.6000000000000068E-2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116</v>
      </c>
      <c r="B401" s="45">
        <v>5635.7</v>
      </c>
      <c r="C401" s="11">
        <v>6797.76</v>
      </c>
      <c r="D401" s="45">
        <v>67588.070000000007</v>
      </c>
      <c r="E401" s="45">
        <v>91138.29</v>
      </c>
      <c r="F401" s="45">
        <v>-23550.219999999987</v>
      </c>
      <c r="G401" s="21">
        <v>-0.25839999999999996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158</v>
      </c>
      <c r="B402" s="45">
        <v>23041.64</v>
      </c>
      <c r="C402" s="11">
        <v>21014.080000000002</v>
      </c>
      <c r="D402" s="45">
        <v>221330.7</v>
      </c>
      <c r="E402" s="45">
        <v>207717.56</v>
      </c>
      <c r="F402" s="45">
        <v>13613.140000000014</v>
      </c>
      <c r="G402" s="21">
        <v>6.5499999999999892E-2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63" t="s">
        <v>154</v>
      </c>
      <c r="B403" s="45">
        <v>3677.27</v>
      </c>
      <c r="C403" s="11">
        <v>2789.72</v>
      </c>
      <c r="D403" s="45">
        <v>32415.460000000003</v>
      </c>
      <c r="E403" s="45">
        <v>29971.059999999998</v>
      </c>
      <c r="F403" s="45">
        <v>2444.4000000000051</v>
      </c>
      <c r="G403" s="21">
        <v>8.1599999999999895E-2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181</v>
      </c>
      <c r="B404" s="45">
        <v>30982.3</v>
      </c>
      <c r="C404" s="11">
        <v>35416.25</v>
      </c>
      <c r="D404" s="45">
        <v>295410.99</v>
      </c>
      <c r="E404" s="45">
        <v>410491.12999999995</v>
      </c>
      <c r="F404" s="45">
        <v>-115080.13999999996</v>
      </c>
      <c r="G404" s="21">
        <v>-0.28029999999999999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122</v>
      </c>
      <c r="B405" s="45">
        <v>110005.75999999999</v>
      </c>
      <c r="C405" s="11">
        <v>102773.97</v>
      </c>
      <c r="D405" s="45">
        <v>981034.39999999991</v>
      </c>
      <c r="E405" s="45">
        <v>965084.19000000006</v>
      </c>
      <c r="F405" s="45">
        <v>15950.209999999846</v>
      </c>
      <c r="G405" s="21">
        <v>1.6499999999999959E-2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191</v>
      </c>
      <c r="B406" s="45">
        <v>51227.64</v>
      </c>
      <c r="C406" s="11">
        <v>45300.950000000004</v>
      </c>
      <c r="D406" s="45">
        <v>503935.04000000004</v>
      </c>
      <c r="E406" s="45">
        <v>519075.09999999992</v>
      </c>
      <c r="F406" s="45">
        <v>-15140.059999999881</v>
      </c>
      <c r="G406" s="21">
        <v>-2.9200000000000004E-2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187</v>
      </c>
      <c r="B407" s="45">
        <v>1068.94</v>
      </c>
      <c r="C407" s="11">
        <v>981.64</v>
      </c>
      <c r="D407" s="45">
        <v>9203.3599999999988</v>
      </c>
      <c r="E407" s="45">
        <v>9430.34</v>
      </c>
      <c r="F407" s="45">
        <v>-226.98000000000138</v>
      </c>
      <c r="G407" s="21">
        <v>-2.410000000000001E-2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253</v>
      </c>
      <c r="B408" s="45">
        <v>90258.57</v>
      </c>
      <c r="C408" s="11">
        <v>97990.63</v>
      </c>
      <c r="D408" s="45">
        <v>928058.51</v>
      </c>
      <c r="E408" s="45">
        <v>880624.46</v>
      </c>
      <c r="F408" s="45">
        <v>47434.050000000047</v>
      </c>
      <c r="G408" s="21">
        <v>5.3900000000000059E-2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254</v>
      </c>
      <c r="B409" s="45">
        <v>3084.81</v>
      </c>
      <c r="C409" s="11">
        <v>2251.98</v>
      </c>
      <c r="D409" s="45">
        <v>22296.69</v>
      </c>
      <c r="E409" s="45">
        <v>29688.51</v>
      </c>
      <c r="F409" s="45">
        <v>-7391.82</v>
      </c>
      <c r="G409" s="21">
        <v>-0.249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113</v>
      </c>
      <c r="B410" s="45">
        <v>19330.689999999999</v>
      </c>
      <c r="C410" s="11">
        <v>16126.679999999998</v>
      </c>
      <c r="D410" s="45">
        <v>219960.09</v>
      </c>
      <c r="E410" s="45">
        <v>140015.72</v>
      </c>
      <c r="F410" s="45">
        <v>79944.37</v>
      </c>
      <c r="G410" s="21">
        <v>0.57099999999999995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173</v>
      </c>
      <c r="B411" s="45">
        <v>172838.05</v>
      </c>
      <c r="C411" s="11">
        <v>144087.02000000002</v>
      </c>
      <c r="D411" s="45">
        <v>1780472.35</v>
      </c>
      <c r="E411" s="45">
        <v>1560290.85</v>
      </c>
      <c r="F411" s="45">
        <v>220181.5</v>
      </c>
      <c r="G411" s="21">
        <v>0.1411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157</v>
      </c>
      <c r="B412" s="45">
        <v>9068.5300000000007</v>
      </c>
      <c r="C412" s="11">
        <v>7436.02</v>
      </c>
      <c r="D412" s="45">
        <v>87516.63</v>
      </c>
      <c r="E412" s="45">
        <v>79501.200000000012</v>
      </c>
      <c r="F412" s="45">
        <v>8015.429999999993</v>
      </c>
      <c r="G412" s="21">
        <v>0.1008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192</v>
      </c>
      <c r="B413" s="45">
        <v>39742.799999999996</v>
      </c>
      <c r="C413" s="11">
        <v>39561.1</v>
      </c>
      <c r="D413" s="45">
        <v>415390</v>
      </c>
      <c r="E413" s="45">
        <v>385431.98</v>
      </c>
      <c r="F413" s="45">
        <v>29958.020000000019</v>
      </c>
      <c r="G413" s="21">
        <v>7.7700000000000102E-2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179</v>
      </c>
      <c r="B414" s="45">
        <v>63740.98</v>
      </c>
      <c r="C414" s="11">
        <v>61209.58</v>
      </c>
      <c r="D414" s="45">
        <v>660355.35</v>
      </c>
      <c r="E414" s="45">
        <v>628202.44999999995</v>
      </c>
      <c r="F414" s="45">
        <v>32152.900000000023</v>
      </c>
      <c r="G414" s="21">
        <v>5.1199999999999912E-2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193</v>
      </c>
      <c r="B415" s="45">
        <v>29096.94</v>
      </c>
      <c r="C415" s="11">
        <v>28354.03</v>
      </c>
      <c r="D415" s="45">
        <v>294183.15000000002</v>
      </c>
      <c r="E415" s="45">
        <v>272133.52</v>
      </c>
      <c r="F415" s="45">
        <v>22049.630000000005</v>
      </c>
      <c r="G415" s="21">
        <v>8.0999999999999961E-2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170</v>
      </c>
      <c r="B416" s="45">
        <v>123665.19000000002</v>
      </c>
      <c r="C416" s="11">
        <v>111061.04999999999</v>
      </c>
      <c r="D416" s="45">
        <v>1228923.27</v>
      </c>
      <c r="E416" s="45">
        <v>1171137.9000000001</v>
      </c>
      <c r="F416" s="45">
        <v>57785.369999999879</v>
      </c>
      <c r="G416" s="21">
        <v>4.9299999999999899E-2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177</v>
      </c>
      <c r="B417" s="45">
        <v>83854.62</v>
      </c>
      <c r="C417" s="11">
        <v>18229.899999999998</v>
      </c>
      <c r="D417" s="45">
        <v>446278.63</v>
      </c>
      <c r="E417" s="45">
        <v>171559.48999999996</v>
      </c>
      <c r="F417" s="45">
        <v>274719.14</v>
      </c>
      <c r="G417" s="21">
        <v>1.6013000000000002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133</v>
      </c>
      <c r="B418" s="45">
        <v>10180.769999999999</v>
      </c>
      <c r="C418" s="11">
        <v>13892.2</v>
      </c>
      <c r="D418" s="45">
        <v>153041.73000000001</v>
      </c>
      <c r="E418" s="45">
        <v>154283.06</v>
      </c>
      <c r="F418" s="45">
        <v>-1241.3299999999872</v>
      </c>
      <c r="G418" s="21">
        <v>-8.0000000000000071E-3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134</v>
      </c>
      <c r="B419" s="45">
        <v>135526.34</v>
      </c>
      <c r="C419" s="11">
        <v>121523.37000000001</v>
      </c>
      <c r="D419" s="45">
        <v>1353853.54</v>
      </c>
      <c r="E419" s="45">
        <v>1273632.1900000002</v>
      </c>
      <c r="F419" s="45">
        <v>80221.34999999986</v>
      </c>
      <c r="G419" s="21">
        <v>6.2999999999999945E-2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196</v>
      </c>
      <c r="B420" s="45">
        <v>34253.61</v>
      </c>
      <c r="C420" s="11">
        <v>31744.14</v>
      </c>
      <c r="D420" s="45">
        <v>312470.93999999994</v>
      </c>
      <c r="E420" s="45">
        <v>302571.11000000004</v>
      </c>
      <c r="F420" s="45">
        <v>9899.8299999998999</v>
      </c>
      <c r="G420" s="21">
        <v>3.2699999999999951E-2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176</v>
      </c>
      <c r="B421" s="45">
        <v>1178.55</v>
      </c>
      <c r="C421" s="11">
        <v>1034.02</v>
      </c>
      <c r="D421" s="45">
        <v>16611.990000000002</v>
      </c>
      <c r="E421" s="45">
        <v>15951.670000000002</v>
      </c>
      <c r="F421" s="45">
        <v>660.31999999999971</v>
      </c>
      <c r="G421" s="21">
        <v>4.1400000000000103E-2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188</v>
      </c>
      <c r="B422" s="45">
        <v>226091.40999999997</v>
      </c>
      <c r="C422" s="11">
        <v>198955.31</v>
      </c>
      <c r="D422" s="45">
        <v>1793770.84</v>
      </c>
      <c r="E422" s="45">
        <v>2028974.1500000001</v>
      </c>
      <c r="F422" s="45">
        <v>-235203.31000000006</v>
      </c>
      <c r="G422" s="21">
        <v>-0.1159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131</v>
      </c>
      <c r="B423" s="45">
        <v>339747.78</v>
      </c>
      <c r="C423" s="11">
        <v>303054.21000000002</v>
      </c>
      <c r="D423" s="45">
        <v>3394615.7</v>
      </c>
      <c r="E423" s="45">
        <v>3050253.2699999996</v>
      </c>
      <c r="F423" s="45">
        <v>344362.43000000063</v>
      </c>
      <c r="G423" s="21">
        <v>0.1129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189</v>
      </c>
      <c r="B424" s="45">
        <v>76040.95</v>
      </c>
      <c r="C424" s="11">
        <v>43252.049999999996</v>
      </c>
      <c r="D424" s="45">
        <v>494839.79</v>
      </c>
      <c r="E424" s="45">
        <v>399215.47000000003</v>
      </c>
      <c r="F424" s="45">
        <v>95624.319999999949</v>
      </c>
      <c r="G424" s="21">
        <v>0.23950000000000005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123</v>
      </c>
      <c r="B425" s="45">
        <v>121714.11</v>
      </c>
      <c r="C425" s="11">
        <v>89317.849999999991</v>
      </c>
      <c r="D425" s="45">
        <v>1062011.42</v>
      </c>
      <c r="E425" s="45">
        <v>878849.85</v>
      </c>
      <c r="F425" s="45">
        <v>183161.56999999995</v>
      </c>
      <c r="G425" s="21">
        <v>0.20839999999999992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169</v>
      </c>
      <c r="B426" s="45">
        <v>68534.009999999995</v>
      </c>
      <c r="C426" s="11">
        <v>55302.61</v>
      </c>
      <c r="D426" s="45">
        <v>578961.75</v>
      </c>
      <c r="E426" s="45">
        <v>565748.01</v>
      </c>
      <c r="F426" s="45">
        <v>13213.739999999991</v>
      </c>
      <c r="G426" s="21">
        <v>2.3400000000000087E-2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153</v>
      </c>
      <c r="B427" s="45">
        <v>20331.32</v>
      </c>
      <c r="C427" s="11">
        <v>17845.09</v>
      </c>
      <c r="D427" s="45">
        <v>209724.15000000002</v>
      </c>
      <c r="E427" s="45">
        <v>199959.17</v>
      </c>
      <c r="F427" s="45">
        <v>9764.9800000000105</v>
      </c>
      <c r="G427" s="21">
        <v>4.8799999999999955E-2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175</v>
      </c>
      <c r="B428" s="45">
        <v>38574.089999999997</v>
      </c>
      <c r="C428" s="11">
        <v>34512.44</v>
      </c>
      <c r="D428" s="45">
        <v>385666.14</v>
      </c>
      <c r="E428" s="45">
        <v>342554.29</v>
      </c>
      <c r="F428" s="45">
        <v>43111.850000000035</v>
      </c>
      <c r="G428" s="21">
        <v>0.1258999999999999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151</v>
      </c>
      <c r="B429" s="45">
        <v>269817.46000000002</v>
      </c>
      <c r="C429" s="11">
        <v>255864.98</v>
      </c>
      <c r="D429" s="45">
        <v>2657949.9699999997</v>
      </c>
      <c r="E429" s="45">
        <v>2586112.2000000002</v>
      </c>
      <c r="F429" s="45">
        <v>71837.769999999553</v>
      </c>
      <c r="G429" s="21">
        <v>2.7800000000000047E-2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231</v>
      </c>
      <c r="B430" s="11">
        <v>31811.4</v>
      </c>
      <c r="C430" s="11">
        <v>30774.7</v>
      </c>
      <c r="D430" s="45">
        <v>324249.96000000002</v>
      </c>
      <c r="E430" s="45">
        <v>304488.02</v>
      </c>
      <c r="F430" s="45">
        <v>19761.940000000002</v>
      </c>
      <c r="G430" s="21">
        <v>6.4899999999999958E-2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246</v>
      </c>
      <c r="B431" s="11">
        <v>11963.98</v>
      </c>
      <c r="C431" s="11">
        <v>10527.41</v>
      </c>
      <c r="D431" s="45">
        <v>114096.3</v>
      </c>
      <c r="E431" s="45">
        <v>103271.30000000002</v>
      </c>
      <c r="F431" s="45">
        <v>10824.999999999985</v>
      </c>
      <c r="G431" s="21">
        <v>0.1048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241</v>
      </c>
      <c r="B432" s="11">
        <v>20869.55</v>
      </c>
      <c r="C432" s="11">
        <v>0</v>
      </c>
      <c r="D432" s="45">
        <v>114791.74</v>
      </c>
      <c r="E432" s="45">
        <v>0</v>
      </c>
      <c r="F432" s="45">
        <v>114791.74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242</v>
      </c>
      <c r="B433" s="11">
        <v>3461.14</v>
      </c>
      <c r="C433" s="11">
        <v>8142.85</v>
      </c>
      <c r="D433" s="45">
        <v>61134.710000000006</v>
      </c>
      <c r="E433" s="45">
        <v>94111.76999999999</v>
      </c>
      <c r="F433" s="45">
        <v>-32977.059999999983</v>
      </c>
      <c r="G433" s="21">
        <v>-0.35040000000000004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243</v>
      </c>
      <c r="B434" s="11">
        <v>65515.840000000004</v>
      </c>
      <c r="C434" s="11">
        <v>52875.21</v>
      </c>
      <c r="D434" s="45">
        <v>902265.28999999992</v>
      </c>
      <c r="E434" s="45">
        <v>523705.16000000003</v>
      </c>
      <c r="F434" s="45">
        <v>378560.12999999989</v>
      </c>
      <c r="G434" s="21">
        <v>0.72280000000000011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244</v>
      </c>
      <c r="B435" s="11">
        <v>32052.949999999997</v>
      </c>
      <c r="C435" s="11">
        <v>25756.059999999998</v>
      </c>
      <c r="D435" s="45">
        <v>294088.48</v>
      </c>
      <c r="E435" s="45">
        <v>311029.43</v>
      </c>
      <c r="F435" s="45">
        <v>-16940.950000000012</v>
      </c>
      <c r="G435" s="21">
        <v>-5.4499999999999993E-2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250</v>
      </c>
      <c r="B436" s="11">
        <v>34481.56</v>
      </c>
      <c r="C436" s="11">
        <v>36302.25</v>
      </c>
      <c r="D436" s="45">
        <v>290134.76</v>
      </c>
      <c r="E436" s="45">
        <v>295722.37</v>
      </c>
      <c r="F436" s="45">
        <v>-5587.609999999986</v>
      </c>
      <c r="G436" s="21">
        <v>-1.8900000000000028E-2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282</v>
      </c>
      <c r="B437" s="11">
        <v>9119.94</v>
      </c>
      <c r="C437" s="11">
        <v>8248.8799999999992</v>
      </c>
      <c r="D437" s="45">
        <v>88425.040000000008</v>
      </c>
      <c r="E437" s="45">
        <v>92811.320000000022</v>
      </c>
      <c r="F437" s="45">
        <v>-4386.2800000000134</v>
      </c>
      <c r="G437" s="21">
        <v>-4.7300000000000009E-2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303</v>
      </c>
      <c r="B438" s="11">
        <v>4345.1099999999997</v>
      </c>
      <c r="C438" s="11">
        <v>5552.8200000000006</v>
      </c>
      <c r="D438" s="45">
        <v>46515.78</v>
      </c>
      <c r="E438" s="45">
        <v>23513.34</v>
      </c>
      <c r="F438" s="45">
        <v>23002.44</v>
      </c>
      <c r="G438" s="21">
        <v>0.97829999999999995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255</v>
      </c>
      <c r="B439" s="11">
        <v>28092.730000000003</v>
      </c>
      <c r="C439" s="11">
        <v>21594.17</v>
      </c>
      <c r="D439" s="45">
        <v>232797.97</v>
      </c>
      <c r="E439" s="45">
        <v>214645.50999999995</v>
      </c>
      <c r="F439" s="45">
        <v>18152.46000000005</v>
      </c>
      <c r="G439" s="21">
        <v>8.4600000000000009E-2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40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286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72" t="s">
        <v>333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72" t="s">
        <v>294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62"/>
      <c r="B446" s="7"/>
      <c r="C446" s="7"/>
      <c r="D446" s="7" t="s">
        <v>334</v>
      </c>
      <c r="E446" s="7" t="s">
        <v>288</v>
      </c>
      <c r="F446" s="7" t="s">
        <v>41</v>
      </c>
      <c r="G446" s="7" t="s">
        <v>41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62"/>
      <c r="B447" s="7" t="s">
        <v>304</v>
      </c>
      <c r="C447" s="62" t="s">
        <v>340</v>
      </c>
      <c r="D447" s="7" t="s">
        <v>42</v>
      </c>
      <c r="E447" s="7" t="s">
        <v>42</v>
      </c>
      <c r="F447" s="7" t="s">
        <v>43</v>
      </c>
      <c r="G447" s="7" t="s">
        <v>43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62"/>
      <c r="B448" s="19">
        <v>2012</v>
      </c>
      <c r="C448" s="19">
        <v>2011</v>
      </c>
      <c r="D448" s="49">
        <v>41060</v>
      </c>
      <c r="E448" s="50">
        <v>40694</v>
      </c>
      <c r="F448" s="10" t="s">
        <v>13</v>
      </c>
      <c r="G448" s="10" t="s">
        <v>10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219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220</v>
      </c>
      <c r="B451" s="45">
        <v>6900.95</v>
      </c>
      <c r="C451" s="11">
        <v>17887.36</v>
      </c>
      <c r="D451" s="45">
        <v>2991135.6500000004</v>
      </c>
      <c r="E451" s="45">
        <v>2706675.5000000005</v>
      </c>
      <c r="F451" s="45">
        <v>284460.14999999991</v>
      </c>
      <c r="G451" s="21">
        <v>0.10509999999999997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221</v>
      </c>
      <c r="B452" s="45">
        <v>6749.15</v>
      </c>
      <c r="C452" s="31">
        <v>906.23</v>
      </c>
      <c r="D452" s="45">
        <v>24347.83</v>
      </c>
      <c r="E452" s="45">
        <v>43211.439999999995</v>
      </c>
      <c r="F452" s="45">
        <v>-18863.609999999993</v>
      </c>
      <c r="G452" s="21">
        <v>-0.4365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222</v>
      </c>
      <c r="B453" s="47">
        <v>30</v>
      </c>
      <c r="C453" s="23">
        <v>45</v>
      </c>
      <c r="D453" s="45">
        <v>684</v>
      </c>
      <c r="E453" s="45">
        <v>711</v>
      </c>
      <c r="F453" s="47">
        <v>-27</v>
      </c>
      <c r="G453" s="34">
        <v>-3.8000000000000034E-2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289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160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63" t="s">
        <v>230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63" t="s">
        <v>164</v>
      </c>
      <c r="B457" s="46">
        <v>0</v>
      </c>
      <c r="C457" s="23">
        <v>0</v>
      </c>
      <c r="D457" s="45">
        <v>30</v>
      </c>
      <c r="E457" s="45">
        <v>200</v>
      </c>
      <c r="F457" s="45">
        <v>-170</v>
      </c>
      <c r="G457" s="21">
        <v>-0.85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63" t="s">
        <v>207</v>
      </c>
      <c r="B458" s="46">
        <v>333487.44</v>
      </c>
      <c r="C458" s="23">
        <v>104307.33</v>
      </c>
      <c r="D458" s="45">
        <v>910432.36999999988</v>
      </c>
      <c r="E458" s="45">
        <v>4316102.5699999994</v>
      </c>
      <c r="F458" s="45">
        <v>-3405670.1999999993</v>
      </c>
      <c r="G458" s="21">
        <v>-0.78910000000000002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168</v>
      </c>
      <c r="B459" s="46">
        <v>0</v>
      </c>
      <c r="C459" s="11">
        <v>26700</v>
      </c>
      <c r="D459" s="45">
        <v>50</v>
      </c>
      <c r="E459" s="45">
        <v>799686.87</v>
      </c>
      <c r="F459" s="45">
        <v>-799636.87</v>
      </c>
      <c r="G459" s="21">
        <v>-0.99990000000000001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223</v>
      </c>
      <c r="B460" s="45">
        <v>1559680.25</v>
      </c>
      <c r="C460" s="23">
        <v>586435.59</v>
      </c>
      <c r="D460" s="45">
        <v>6273192.9500000002</v>
      </c>
      <c r="E460" s="45">
        <v>2881561.78</v>
      </c>
      <c r="F460" s="45">
        <v>3391631.1700000004</v>
      </c>
      <c r="G460" s="21">
        <v>1.177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161</v>
      </c>
      <c r="B461" s="46">
        <v>178496</v>
      </c>
      <c r="C461" s="11">
        <v>-473320</v>
      </c>
      <c r="D461" s="45">
        <v>2196893.39</v>
      </c>
      <c r="E461" s="45">
        <v>1953248.0700000003</v>
      </c>
      <c r="F461" s="45">
        <v>243645.31999999983</v>
      </c>
      <c r="G461" s="21">
        <v>0.12470000000000003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224</v>
      </c>
      <c r="B462" s="45">
        <v>0</v>
      </c>
      <c r="C462" s="11">
        <v>0</v>
      </c>
      <c r="D462" s="45">
        <v>13195.03</v>
      </c>
      <c r="E462" s="45">
        <v>33779.67</v>
      </c>
      <c r="F462" s="45">
        <v>-20584.64</v>
      </c>
      <c r="G462" s="21">
        <v>-0.60939999999999994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225</v>
      </c>
      <c r="B463" s="45">
        <v>0</v>
      </c>
      <c r="C463" s="23">
        <v>-8508.7099999999991</v>
      </c>
      <c r="D463" s="45">
        <v>561288.28</v>
      </c>
      <c r="E463" s="45">
        <v>441415.18999999994</v>
      </c>
      <c r="F463" s="45">
        <v>119873.09000000008</v>
      </c>
      <c r="G463" s="21">
        <v>0.27160000000000006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163</v>
      </c>
      <c r="B464" s="46">
        <v>0</v>
      </c>
      <c r="C464" s="11">
        <v>0</v>
      </c>
      <c r="D464" s="45">
        <v>19510</v>
      </c>
      <c r="E464" s="45">
        <v>0</v>
      </c>
      <c r="F464" s="45">
        <v>19510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226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159</v>
      </c>
      <c r="B466" s="46">
        <v>0</v>
      </c>
      <c r="C466" s="23">
        <v>0</v>
      </c>
      <c r="D466" s="45">
        <v>2781.33</v>
      </c>
      <c r="E466" s="45">
        <v>0</v>
      </c>
      <c r="F466" s="45">
        <v>2781.33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160</v>
      </c>
      <c r="B467" s="46">
        <v>0</v>
      </c>
      <c r="C467" s="23">
        <v>147056.46</v>
      </c>
      <c r="D467" s="45">
        <v>537129.13</v>
      </c>
      <c r="E467" s="45">
        <v>640313.81299999997</v>
      </c>
      <c r="F467" s="45">
        <v>-103184.68299999996</v>
      </c>
      <c r="G467" s="21">
        <v>-0.16110000000000002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162</v>
      </c>
      <c r="B468" s="46">
        <v>0</v>
      </c>
      <c r="C468" s="23">
        <v>0</v>
      </c>
      <c r="D468" s="45">
        <v>5250</v>
      </c>
      <c r="E468" s="45">
        <v>2825</v>
      </c>
      <c r="F468" s="45">
        <v>2425</v>
      </c>
      <c r="G468" s="21">
        <v>0.85840000000000005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63" t="s">
        <v>215</v>
      </c>
      <c r="B469" s="46">
        <v>0</v>
      </c>
      <c r="C469" s="23">
        <v>0</v>
      </c>
      <c r="D469" s="45">
        <v>0</v>
      </c>
      <c r="E469" s="45">
        <v>0</v>
      </c>
      <c r="F469" s="45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212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166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165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167</v>
      </c>
      <c r="B473" s="46">
        <v>0</v>
      </c>
      <c r="C473" s="23">
        <v>0</v>
      </c>
      <c r="D473" s="45">
        <v>435.07</v>
      </c>
      <c r="E473" s="45">
        <v>47767.54</v>
      </c>
      <c r="F473" s="45">
        <v>-47332.47</v>
      </c>
      <c r="G473" s="21">
        <v>-0.9909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227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336</v>
      </c>
      <c r="B475" s="46">
        <v>13756.44</v>
      </c>
      <c r="C475" s="23"/>
      <c r="D475" s="45">
        <v>174280.51</v>
      </c>
      <c r="E475" s="45">
        <v>0</v>
      </c>
      <c r="F475" s="45">
        <v>174280.51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118</v>
      </c>
      <c r="B476" s="46">
        <v>212185.22999999998</v>
      </c>
      <c r="C476" s="23">
        <v>86363.839999999997</v>
      </c>
      <c r="D476" s="45">
        <v>1476296.78</v>
      </c>
      <c r="E476" s="45">
        <v>1140940.79</v>
      </c>
      <c r="F476" s="45">
        <v>335355.99</v>
      </c>
      <c r="G476" s="21">
        <v>0.29390000000000005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171</v>
      </c>
      <c r="B477" s="46">
        <v>0</v>
      </c>
      <c r="C477" s="23">
        <v>0</v>
      </c>
      <c r="D477" s="45">
        <v>0</v>
      </c>
      <c r="E477" s="45">
        <v>0</v>
      </c>
      <c r="F477" s="45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172</v>
      </c>
      <c r="B478" s="46">
        <v>150</v>
      </c>
      <c r="C478" s="23">
        <v>380.27</v>
      </c>
      <c r="D478" s="45">
        <v>5011.55</v>
      </c>
      <c r="E478" s="45">
        <v>6841.92</v>
      </c>
      <c r="F478" s="45">
        <v>-1830.37</v>
      </c>
      <c r="G478" s="21">
        <v>-0.26749999999999996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128</v>
      </c>
      <c r="B479" s="46">
        <v>225978.21</v>
      </c>
      <c r="C479" s="23">
        <v>217515.73</v>
      </c>
      <c r="D479" s="45">
        <v>2358029.25</v>
      </c>
      <c r="E479" s="45">
        <v>2316491.9700000002</v>
      </c>
      <c r="F479" s="45">
        <v>41537.279999999795</v>
      </c>
      <c r="G479" s="21">
        <v>1.7900000000000027E-2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135</v>
      </c>
      <c r="B480" s="46">
        <v>20523.3</v>
      </c>
      <c r="C480" s="23">
        <v>25786.43</v>
      </c>
      <c r="D480" s="45">
        <v>267771.89</v>
      </c>
      <c r="E480" s="45">
        <v>279583.75</v>
      </c>
      <c r="F480" s="45">
        <v>-11811.859999999986</v>
      </c>
      <c r="G480" s="21">
        <v>-4.2200000000000015E-2</v>
      </c>
    </row>
    <row r="481" spans="1:7">
      <c r="A481" s="31" t="s">
        <v>136</v>
      </c>
      <c r="B481" s="46">
        <v>0</v>
      </c>
      <c r="C481" s="23">
        <v>0</v>
      </c>
      <c r="D481" s="45">
        <v>0</v>
      </c>
      <c r="E481" s="45">
        <v>0</v>
      </c>
      <c r="F481" s="45">
        <v>0</v>
      </c>
      <c r="G481" s="21">
        <v>0</v>
      </c>
    </row>
    <row r="482" spans="1:7">
      <c r="A482" s="31" t="s">
        <v>236</v>
      </c>
      <c r="B482" s="46">
        <v>982.27</v>
      </c>
      <c r="C482" s="23">
        <v>0</v>
      </c>
      <c r="D482" s="45">
        <v>8791052.7699999977</v>
      </c>
      <c r="E482" s="45">
        <v>8549353.459999999</v>
      </c>
      <c r="F482" s="45">
        <v>241699.30999999866</v>
      </c>
      <c r="G482" s="21">
        <v>2.8299999999999992E-2</v>
      </c>
    </row>
    <row r="483" spans="1:7">
      <c r="A483" s="31" t="s">
        <v>119</v>
      </c>
      <c r="B483" s="46">
        <v>50717.73</v>
      </c>
      <c r="C483" s="23">
        <v>57096.04</v>
      </c>
      <c r="D483" s="45">
        <v>589716.99</v>
      </c>
      <c r="E483" s="45">
        <v>638732.7300000001</v>
      </c>
      <c r="F483" s="45">
        <v>-49015.740000000107</v>
      </c>
      <c r="G483" s="21">
        <v>-7.669999999999999E-2</v>
      </c>
    </row>
    <row r="484" spans="1:7">
      <c r="A484" s="31" t="s">
        <v>120</v>
      </c>
      <c r="B484" s="46">
        <v>0</v>
      </c>
      <c r="C484" s="23">
        <v>0</v>
      </c>
      <c r="D484" s="45">
        <v>22947.11</v>
      </c>
      <c r="E484" s="45">
        <v>24355.95</v>
      </c>
      <c r="F484" s="45">
        <v>-1408.8400000000001</v>
      </c>
      <c r="G484" s="21">
        <v>-5.7799999999999963E-2</v>
      </c>
    </row>
    <row r="485" spans="1:7">
      <c r="A485" s="31" t="s">
        <v>121</v>
      </c>
      <c r="B485" s="46">
        <v>0</v>
      </c>
      <c r="C485" s="23">
        <v>0</v>
      </c>
      <c r="D485" s="45">
        <v>204547.79</v>
      </c>
      <c r="E485" s="45">
        <v>199298.66999999998</v>
      </c>
      <c r="F485" s="45">
        <v>5249.1200000000244</v>
      </c>
      <c r="G485" s="21">
        <v>2.629999999999999E-2</v>
      </c>
    </row>
    <row r="486" spans="1:7">
      <c r="A486" s="31" t="s">
        <v>124</v>
      </c>
      <c r="B486" s="46">
        <v>0</v>
      </c>
      <c r="C486" s="23">
        <v>0</v>
      </c>
      <c r="D486" s="45">
        <v>0</v>
      </c>
      <c r="E486" s="45">
        <v>0</v>
      </c>
      <c r="F486" s="45">
        <v>0</v>
      </c>
      <c r="G486" s="21">
        <v>0</v>
      </c>
    </row>
    <row r="487" spans="1:7">
      <c r="A487" s="31" t="s">
        <v>137</v>
      </c>
      <c r="B487" s="46">
        <v>0</v>
      </c>
      <c r="C487" s="23">
        <v>0</v>
      </c>
      <c r="D487" s="45">
        <v>12391.69</v>
      </c>
      <c r="E487" s="45">
        <v>13460.14</v>
      </c>
      <c r="F487" s="45">
        <v>-1068.4499999999989</v>
      </c>
      <c r="G487" s="21">
        <v>-7.9400000000000026E-2</v>
      </c>
    </row>
    <row r="488" spans="1:7">
      <c r="A488" s="31" t="s">
        <v>138</v>
      </c>
      <c r="B488" s="46">
        <v>7422.05</v>
      </c>
      <c r="C488" s="23">
        <v>4755</v>
      </c>
      <c r="D488" s="45">
        <v>4213524.46</v>
      </c>
      <c r="E488" s="45">
        <v>4137186.84</v>
      </c>
      <c r="F488" s="45">
        <v>76337.620000000112</v>
      </c>
      <c r="G488" s="21">
        <v>1.8499999999999961E-2</v>
      </c>
    </row>
    <row r="489" spans="1:7">
      <c r="A489" s="31" t="s">
        <v>139</v>
      </c>
      <c r="B489" s="46">
        <v>185939.7</v>
      </c>
      <c r="C489" s="23">
        <v>218441.33</v>
      </c>
      <c r="D489" s="45">
        <v>1874028.2499999998</v>
      </c>
      <c r="E489" s="45">
        <v>1977283.83</v>
      </c>
      <c r="F489" s="45">
        <v>-103255.58000000031</v>
      </c>
      <c r="G489" s="21">
        <v>-5.2200000000000024E-2</v>
      </c>
    </row>
    <row r="490" spans="1:7">
      <c r="A490" s="31" t="s">
        <v>140</v>
      </c>
      <c r="B490" s="46">
        <v>0</v>
      </c>
      <c r="C490" s="23">
        <v>0</v>
      </c>
      <c r="D490" s="45">
        <v>3982424.93</v>
      </c>
      <c r="E490" s="45">
        <v>4332002.55</v>
      </c>
      <c r="F490" s="45">
        <v>-349577.61999999965</v>
      </c>
      <c r="G490" s="21">
        <v>-8.0699999999999994E-2</v>
      </c>
    </row>
    <row r="491" spans="1:7">
      <c r="A491" s="31" t="s">
        <v>146</v>
      </c>
      <c r="B491" s="46">
        <v>0</v>
      </c>
      <c r="C491" s="23">
        <v>0</v>
      </c>
      <c r="D491" s="45">
        <v>28913.949999999997</v>
      </c>
      <c r="E491" s="45">
        <v>31407</v>
      </c>
      <c r="F491" s="45">
        <v>-2493.0500000000029</v>
      </c>
      <c r="G491" s="21">
        <v>-7.9400000000000026E-2</v>
      </c>
    </row>
    <row r="492" spans="1:7">
      <c r="A492" s="31" t="s">
        <v>155</v>
      </c>
      <c r="B492" s="46">
        <v>0</v>
      </c>
      <c r="C492" s="11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63" t="s">
        <v>182</v>
      </c>
      <c r="B493" s="45">
        <v>0</v>
      </c>
      <c r="C493" s="23">
        <v>0</v>
      </c>
      <c r="D493" s="45">
        <v>0</v>
      </c>
      <c r="E493" s="45">
        <v>0</v>
      </c>
      <c r="F493" s="45">
        <v>0</v>
      </c>
      <c r="G493" s="21">
        <v>0</v>
      </c>
    </row>
    <row r="494" spans="1:7">
      <c r="A494" s="31" t="s">
        <v>183</v>
      </c>
      <c r="B494" s="46">
        <v>53746</v>
      </c>
      <c r="C494" s="63">
        <v>53012</v>
      </c>
      <c r="D494" s="45">
        <v>519831</v>
      </c>
      <c r="E494" s="45">
        <v>480487</v>
      </c>
      <c r="F494" s="45">
        <v>39344</v>
      </c>
      <c r="G494" s="21">
        <v>8.1900000000000084E-2</v>
      </c>
    </row>
    <row r="495" spans="1:7">
      <c r="A495" s="31" t="s">
        <v>198</v>
      </c>
      <c r="B495" s="48">
        <v>143348.4</v>
      </c>
      <c r="C495" s="25">
        <v>135520.68</v>
      </c>
      <c r="D495" s="25">
        <v>1546235.1599999997</v>
      </c>
      <c r="E495" s="42">
        <v>1532087.4999999998</v>
      </c>
      <c r="F495" s="42">
        <v>14147.659999999916</v>
      </c>
      <c r="G495" s="22">
        <v>9.200000000000097E-3</v>
      </c>
    </row>
    <row r="496" spans="1:7">
      <c r="A496" s="31" t="s">
        <v>199</v>
      </c>
      <c r="B496" s="20">
        <v>8777710.1600000001</v>
      </c>
      <c r="C496" s="29">
        <v>6445055.0700000012</v>
      </c>
      <c r="D496" s="29">
        <v>95303700.430000007</v>
      </c>
      <c r="E496" s="20">
        <v>91860070.202999979</v>
      </c>
      <c r="F496" s="20">
        <v>3443630.2269999995</v>
      </c>
      <c r="G496" s="21">
        <v>3.7500000000000089E-2</v>
      </c>
    </row>
    <row r="497" spans="1:7" ht="15.75">
      <c r="A497" s="31"/>
      <c r="B497" s="58"/>
      <c r="C497" s="58"/>
      <c r="D497" s="45"/>
      <c r="E497" s="11"/>
      <c r="F497" s="11"/>
      <c r="G497" s="21"/>
    </row>
    <row r="498" spans="1:7" ht="15.75">
      <c r="A498" s="31" t="s">
        <v>200</v>
      </c>
      <c r="B498" s="58"/>
      <c r="C498" s="11"/>
      <c r="D498" s="45"/>
      <c r="E498" s="11"/>
      <c r="F498" s="11"/>
      <c r="G498" s="21"/>
    </row>
    <row r="499" spans="1:7">
      <c r="A499" s="31" t="s">
        <v>201</v>
      </c>
      <c r="B499" s="20">
        <v>78299760.50999999</v>
      </c>
      <c r="C499" s="33">
        <v>75856670.670000017</v>
      </c>
      <c r="D499" s="33">
        <v>807388494.82000005</v>
      </c>
      <c r="E499" s="20">
        <v>782518787.64000022</v>
      </c>
      <c r="F499" s="20">
        <v>24869707.179999899</v>
      </c>
      <c r="G499" s="21">
        <v>3.180000000000005E-2</v>
      </c>
    </row>
    <row r="500" spans="1:7">
      <c r="A500" s="31" t="s">
        <v>202</v>
      </c>
      <c r="B500" s="25">
        <v>94386226.189999983</v>
      </c>
      <c r="C500" s="25">
        <v>94044128.75999999</v>
      </c>
      <c r="D500" s="25">
        <v>1289945239.132</v>
      </c>
      <c r="E500" s="25">
        <v>1295321001.5529997</v>
      </c>
      <c r="F500" s="25">
        <v>-5375762.4210000765</v>
      </c>
      <c r="G500" s="22">
        <v>-4.1999999999999815E-3</v>
      </c>
    </row>
    <row r="501" spans="1:7" ht="15.75" thickBot="1">
      <c r="A501" s="31" t="s">
        <v>203</v>
      </c>
      <c r="B501" s="44">
        <v>172685986.69999999</v>
      </c>
      <c r="C501" s="64">
        <v>169900799.43000001</v>
      </c>
      <c r="D501" s="64">
        <v>2097333733.9520001</v>
      </c>
      <c r="E501" s="44">
        <v>2077839789.1929998</v>
      </c>
      <c r="F501" s="44">
        <v>19493944.759000301</v>
      </c>
      <c r="G501" s="27">
        <v>9.400000000000075E-3</v>
      </c>
    </row>
    <row r="502" spans="1:7" ht="18.75" thickTop="1">
      <c r="A502" s="75"/>
      <c r="B502" s="4"/>
      <c r="D502" s="11"/>
      <c r="E502" s="11"/>
      <c r="F502" s="4"/>
      <c r="G502" s="4"/>
    </row>
    <row r="503" spans="1:7">
      <c r="A503" s="76"/>
      <c r="B503" s="11"/>
      <c r="C503" s="11"/>
    </row>
    <row r="504" spans="1:7">
      <c r="A504" s="77"/>
      <c r="B504" s="11"/>
      <c r="C504" s="11"/>
    </row>
    <row r="505" spans="1:7">
      <c r="A505" s="31" t="s">
        <v>33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306</v>
      </c>
      <c r="B1" t="s">
        <v>307</v>
      </c>
    </row>
    <row r="2" spans="1:2">
      <c r="A2" s="54" t="s">
        <v>308</v>
      </c>
      <c r="B2" s="54" t="s">
        <v>318</v>
      </c>
    </row>
    <row r="3" spans="1:2">
      <c r="A3" s="54" t="s">
        <v>309</v>
      </c>
      <c r="B3" s="54" t="s">
        <v>319</v>
      </c>
    </row>
    <row r="4" spans="1:2">
      <c r="A4" s="54" t="s">
        <v>310</v>
      </c>
      <c r="B4" s="54" t="s">
        <v>320</v>
      </c>
    </row>
    <row r="5" spans="1:2">
      <c r="A5" s="54" t="s">
        <v>311</v>
      </c>
      <c r="B5" s="54" t="s">
        <v>321</v>
      </c>
    </row>
    <row r="6" spans="1:2">
      <c r="A6" s="54" t="s">
        <v>312</v>
      </c>
      <c r="B6" s="54" t="s">
        <v>322</v>
      </c>
    </row>
    <row r="7" spans="1:2">
      <c r="A7" s="54" t="s">
        <v>313</v>
      </c>
      <c r="B7" s="54" t="s">
        <v>323</v>
      </c>
    </row>
    <row r="8" spans="1:2">
      <c r="A8" s="54" t="s">
        <v>314</v>
      </c>
      <c r="B8" s="54" t="s">
        <v>324</v>
      </c>
    </row>
    <row r="9" spans="1:2">
      <c r="A9" s="54" t="s">
        <v>315</v>
      </c>
      <c r="B9" s="54" t="s">
        <v>325</v>
      </c>
    </row>
    <row r="10" spans="1:2">
      <c r="A10" s="54" t="s">
        <v>316</v>
      </c>
      <c r="B10" s="54" t="s">
        <v>326</v>
      </c>
    </row>
    <row r="11" spans="1:2">
      <c r="A11" s="54" t="s">
        <v>317</v>
      </c>
      <c r="B11" s="54" t="s">
        <v>327</v>
      </c>
    </row>
    <row r="12" spans="1:2">
      <c r="A12" s="54" t="s">
        <v>304</v>
      </c>
      <c r="B12" s="54" t="s">
        <v>328</v>
      </c>
    </row>
    <row r="13" spans="1:2">
      <c r="A13" s="54" t="s">
        <v>305</v>
      </c>
      <c r="B13" s="54" t="s">
        <v>329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C56B6-78C2-4D51-A357-F6735DC6AF04}"/>
</file>

<file path=customXml/itemProps2.xml><?xml version="1.0" encoding="utf-8"?>
<ds:datastoreItem xmlns:ds="http://schemas.openxmlformats.org/officeDocument/2006/customXml" ds:itemID="{26F83F37-35FC-4AE6-BCF1-3EC6707F2603}"/>
</file>

<file path=customXml/itemProps3.xml><?xml version="1.0" encoding="utf-8"?>
<ds:datastoreItem xmlns:ds="http://schemas.openxmlformats.org/officeDocument/2006/customXml" ds:itemID="{41AA941D-D579-47C4-8483-C8D79DF93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arobinso</cp:lastModifiedBy>
  <cp:lastPrinted>2012-05-01T19:33:55Z</cp:lastPrinted>
  <dcterms:created xsi:type="dcterms:W3CDTF">2000-09-29T15:08:22Z</dcterms:created>
  <dcterms:modified xsi:type="dcterms:W3CDTF">2012-06-19T14:00:14Z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10900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