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sharedStrings.xml><?xml version="1.0" encoding="utf-8"?>
<sst xmlns="http://schemas.openxmlformats.org/spreadsheetml/2006/main" count="532" uniqueCount="345">
  <si>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</si>
  <si>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</si>
  <si>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</si>
  <si>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</si>
  <si>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</si>
  <si>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</si>
  <si>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</si>
  <si>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</si>
  <si>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</si>
  <si>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</si>
  <si>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</si>
  <si>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</si>
  <si>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</si>
  <si>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</si>
  <si>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</si>
  <si>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</si>
  <si>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</si>
  <si>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</si>
  <si>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</si>
  <si>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</si>
  <si>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</si>
  <si>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</si>
  <si>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</si>
  <si>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</si>
  <si>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</si>
  <si>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</si>
  <si>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</si>
  <si>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</si>
  <si>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</si>
  <si>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</si>
  <si>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</si>
  <si>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</si>
  <si>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</si>
  <si>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</si>
  <si>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</si>
  <si>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</si>
  <si>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</si>
  <si>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</si>
  <si>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</si>
  <si>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</si>
  <si>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</si>
  <si>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</si>
  <si>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</si>
  <si>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</si>
  <si>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</si>
  <si>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</si>
  <si>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</si>
  <si>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</si>
  <si>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</si>
  <si>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</si>
  <si>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</si>
  <si>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</si>
  <si>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</si>
  <si>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</si>
  <si>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</si>
  <si>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</si>
  <si>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</si>
  <si>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</si>
  <si>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</si>
  <si>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</si>
  <si>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</si>
  <si>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</si>
  <si>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</si>
  <si>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</si>
  <si>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</si>
  <si>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</si>
  <si>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</si>
  <si>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</si>
  <si>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</si>
  <si>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</si>
  <si>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</si>
  <si>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</si>
  <si>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</si>
  <si>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</si>
  <si>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</si>
  <si>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</si>
  <si>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</si>
  <si>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</si>
  <si>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</si>
  <si>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</si>
  <si>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</si>
  <si>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</si>
  <si>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</si>
  <si>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</si>
  <si>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</si>
  <si>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</si>
  <si>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</si>
  <si>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</si>
  <si>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</si>
  <si>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</si>
  <si>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</si>
  <si>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</si>
  <si>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</si>
  <si>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</si>
  <si>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</si>
  <si>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</si>
  <si>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</si>
  <si>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</si>
  <si>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</si>
  <si>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</si>
  <si>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</si>
  <si>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</si>
  <si>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</si>
  <si>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</si>
  <si>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</si>
  <si>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</si>
  <si>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</si>
  <si>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</si>
  <si>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</si>
  <si>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</si>
  <si>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</si>
  <si>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</si>
  <si>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</si>
  <si>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</si>
  <si>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</si>
  <si>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</si>
  <si>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</si>
  <si>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</si>
  <si>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</si>
  <si>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</si>
  <si>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</si>
  <si>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</si>
  <si>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</si>
  <si>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</si>
  <si>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</si>
  <si>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</si>
  <si>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</si>
  <si>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</si>
  <si>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</si>
  <si>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</si>
  <si>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</si>
  <si>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</si>
  <si>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</si>
  <si>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</si>
  <si>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</si>
  <si>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</si>
  <si>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</si>
  <si>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</si>
  <si>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</si>
  <si>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</si>
  <si>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</si>
  <si>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</si>
  <si>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</si>
  <si>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</si>
  <si>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</si>
  <si>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</si>
  <si>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</si>
  <si>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</si>
  <si>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</si>
  <si>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</si>
  <si>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</si>
  <si>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</si>
  <si>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</si>
  <si>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</si>
  <si>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</si>
  <si>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</si>
  <si>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</si>
  <si>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</si>
  <si>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</si>
  <si>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</si>
  <si>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</si>
  <si>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</si>
  <si>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</si>
  <si>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</si>
  <si>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</si>
  <si>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</si>
  <si>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</si>
  <si>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</si>
  <si>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</si>
  <si>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</si>
  <si>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</si>
  <si>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</si>
  <si>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</si>
  <si>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</si>
  <si>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</si>
  <si>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</si>
  <si>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</si>
  <si>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</si>
  <si>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</si>
  <si>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</si>
  <si>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</si>
  <si>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</si>
  <si>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</si>
  <si>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</si>
  <si>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</si>
  <si>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</si>
  <si>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</si>
  <si>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</si>
  <si>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</si>
  <si>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</si>
  <si>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</si>
  <si>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</si>
  <si>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</si>
  <si>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</si>
  <si>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</si>
  <si>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</si>
  <si>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</si>
  <si>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</si>
  <si>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</si>
  <si>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</si>
  <si>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</si>
  <si>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</si>
  <si>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</si>
  <si>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</si>
  <si>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</si>
  <si>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</si>
  <si>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</si>
  <si>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</si>
  <si>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</si>
  <si>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</si>
  <si>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</si>
  <si>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</si>
  <si>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</si>
  <si>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</si>
  <si>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</si>
  <si>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</si>
  <si>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</si>
  <si>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</si>
  <si>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</si>
  <si>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</si>
  <si>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</si>
  <si>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</si>
  <si>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</si>
  <si>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</si>
  <si>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</si>
  <si>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</si>
  <si>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</si>
  <si>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</si>
  <si>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</si>
  <si>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</si>
  <si>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</si>
  <si>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</si>
  <si>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</si>
  <si>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</si>
  <si>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</si>
  <si>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</si>
  <si>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</si>
  <si>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</si>
  <si>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</si>
  <si>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</si>
  <si>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</si>
  <si>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</si>
  <si>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</si>
  <si>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</si>
  <si>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</si>
  <si>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</si>
  <si>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</si>
  <si>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</si>
  <si>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</si>
  <si>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</si>
  <si>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</si>
  <si>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</si>
  <si>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</si>
  <si>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</si>
  <si>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</si>
  <si>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</si>
  <si>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</si>
  <si>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</si>
  <si>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</si>
  <si>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</si>
  <si>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</si>
  <si>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</si>
  <si>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</si>
  <si>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</si>
  <si>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</si>
  <si>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</si>
  <si>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</si>
  <si>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</si>
  <si>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</si>
  <si>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</si>
  <si>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</si>
  <si>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</si>
  <si>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</si>
  <si>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</si>
  <si>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</si>
  <si>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</si>
  <si>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</si>
  <si>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</si>
  <si>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</si>
  <si>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</si>
  <si>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</si>
  <si>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</si>
  <si>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</si>
  <si>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</si>
  <si>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</si>
  <si>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</si>
  <si>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</si>
  <si>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</si>
  <si>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</si>
  <si>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</si>
  <si>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</si>
  <si>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</si>
  <si>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</si>
  <si>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</si>
  <si>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</si>
  <si>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</si>
  <si>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</si>
  <si>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</si>
  <si>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</si>
  <si>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</si>
  <si>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</si>
  <si>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</si>
  <si>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</si>
  <si>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</si>
  <si>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</si>
  <si>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</si>
  <si>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</si>
  <si>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</si>
  <si>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</si>
  <si>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</si>
  <si>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</si>
  <si>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</si>
  <si>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</si>
  <si>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</si>
  <si>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</si>
  <si>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</si>
  <si>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</si>
  <si>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</si>
  <si>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</si>
  <si>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</si>
  <si>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</si>
  <si>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</si>
  <si>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</si>
  <si>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</si>
  <si>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</si>
  <si>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</si>
  <si>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</si>
  <si>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</si>
  <si>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</si>
  <si>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</si>
  <si>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</si>
  <si>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</si>
  <si>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</si>
  <si>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</si>
  <si>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</si>
  <si>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</si>
  <si>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</si>
  <si>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</si>
  <si>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</si>
  <si>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</si>
  <si>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</si>
  <si>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</si>
  <si>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</si>
  <si>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</si>
  <si>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APRIL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</si>
</sst>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42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colorId="22" zoomScale="75" zoomScaleNormal="100" zoomScaleSheetLayoutView="75" workbookViewId="0">
      <selection activeCell="B8" sqref="B8:I8"/>
    </sheetView>
  </sheetViews>
  <sheetFormatPr defaultColWidth="11.44140625" defaultRowHeight="15"/>
  <cols>
    <col min="1" max="1" width="46.21875" style="62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16">
        <v>723510955.8499999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0"/>
      <c r="B2" s="140" t="s">
        <v>284</v>
      </c>
      <c r="C2" s="140"/>
      <c r="D2" s="140"/>
      <c r="E2" s="3"/>
      <c r="F2" s="3"/>
      <c r="G2" s="38"/>
      <c r="H2" s="3"/>
      <c r="I2" s="3"/>
      <c r="J2" s="3"/>
      <c r="K2" s="3"/>
      <c r="L2" s="116">
        <v>-2010309.8699998856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0"/>
      <c r="B3" s="139" t="s">
        <v>285</v>
      </c>
      <c r="C3" s="139"/>
      <c r="D3" s="3"/>
      <c r="E3" s="3"/>
      <c r="F3" s="3"/>
      <c r="G3" s="3"/>
      <c r="H3" s="3"/>
      <c r="I3" s="3"/>
      <c r="J3" s="3"/>
      <c r="K3" s="3"/>
      <c r="L3" s="135">
        <v>-2.8E-3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38" t="str">
        <f>TEXT(C22, "mmmm   yyyy")</f>
        <v>April   2013</v>
      </c>
      <c r="C4" s="138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1" t="str">
        <f>"General Fund Transfers by the Department of Revenue for the " &amp; VLOOKUP($H$20, MONTHS!A1:B13, 2, FALSE) &amp;  " month of the Fiscal Year"</f>
        <v>General Fund Transfers by the Department of Revenue for the 10th month of the Fiscal Year</v>
      </c>
      <c r="C6" s="141"/>
      <c r="D6" s="141"/>
      <c r="E6" s="141"/>
      <c r="F6" s="141"/>
      <c r="G6" s="141"/>
      <c r="H6" s="141"/>
      <c r="I6" s="141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37" t="str">
        <f>"ending June 30, 2013 were " &amp;TEXT(I64, "$###,###,###")&amp; " which is an decrease of " &amp;TEXT(D118, "$###,###,###")</f>
        <v>ending June 30, 2013 were $509,953,621 which is an decrease of -$43,805,722</v>
      </c>
      <c r="C7" s="137"/>
      <c r="D7" s="137"/>
      <c r="E7" s="137"/>
      <c r="F7" s="137"/>
      <c r="G7" s="137"/>
      <c r="H7" s="137"/>
      <c r="I7" s="137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1" t="str">
        <f>"or "&amp;TEXT(E118,"##.##%")&amp;" from the same month of the prior year.  Transfers to all funds for the " &amp; VLOOKUP($H$20, MONTHS!A1:B13, 2, FALSE) &amp;" month of the Fiscal Year"</f>
        <v>or -7.91% from the same month of the prior year.  Transfers to all funds for the 10th month of the Fiscal Year</v>
      </c>
      <c r="C8" s="141"/>
      <c r="D8" s="141"/>
      <c r="E8" s="141"/>
      <c r="F8" s="141"/>
      <c r="G8" s="141"/>
      <c r="H8" s="141"/>
      <c r="I8" s="141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0"/>
      <c r="B9" s="137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$723,510,956 which is an decrease of -$2,010,310 or -.28% of the prior year.</v>
      </c>
      <c r="C9" s="137"/>
      <c r="D9" s="137"/>
      <c r="E9" s="137"/>
      <c r="F9" s="137"/>
      <c r="G9" s="137"/>
      <c r="H9" s="137"/>
      <c r="I9" s="1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0"/>
      <c r="B11" s="137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April were under the estimate by $41,278,660 or -7.49%</v>
      </c>
      <c r="C11" s="137"/>
      <c r="D11" s="137"/>
      <c r="E11" s="137"/>
      <c r="F11" s="137"/>
      <c r="G11" s="137"/>
      <c r="H11" s="137"/>
      <c r="I11" s="1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1" t="s">
        <v>284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1" t="s">
        <v>339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4"/>
      <c r="B19" s="72"/>
      <c r="C19" s="77" t="s">
        <v>5</v>
      </c>
      <c r="D19" s="78"/>
      <c r="E19" s="71"/>
      <c r="F19" s="71"/>
      <c r="G19" s="79"/>
      <c r="H19" s="80" t="s">
        <v>5</v>
      </c>
      <c r="I19" s="74"/>
      <c r="J19" s="74"/>
      <c r="K19" s="74"/>
      <c r="L19" s="3"/>
      <c r="M19" s="3"/>
      <c r="AR19" s="7"/>
    </row>
    <row r="20" spans="1:255" ht="15" customHeight="1">
      <c r="A20" s="74"/>
      <c r="B20" s="81" t="s">
        <v>5</v>
      </c>
      <c r="C20" s="77" t="s">
        <v>4</v>
      </c>
      <c r="D20" s="82" t="s">
        <v>3</v>
      </c>
      <c r="E20" s="80" t="s">
        <v>3</v>
      </c>
      <c r="F20" s="80" t="s">
        <v>6</v>
      </c>
      <c r="G20" s="83" t="s">
        <v>6</v>
      </c>
      <c r="H20" s="80" t="s">
        <v>314</v>
      </c>
      <c r="I20" s="80" t="s">
        <v>314</v>
      </c>
      <c r="J20" s="80" t="s">
        <v>7</v>
      </c>
      <c r="K20" s="80" t="s">
        <v>7</v>
      </c>
      <c r="M20" s="3"/>
      <c r="AR20" s="7"/>
    </row>
    <row r="21" spans="1:255" ht="15.75">
      <c r="A21" s="74"/>
      <c r="B21" s="81" t="s">
        <v>333</v>
      </c>
      <c r="C21" s="77" t="s">
        <v>334</v>
      </c>
      <c r="D21" s="82" t="s">
        <v>334</v>
      </c>
      <c r="E21" s="82" t="s">
        <v>8</v>
      </c>
      <c r="F21" s="80" t="s">
        <v>9</v>
      </c>
      <c r="G21" s="83" t="s">
        <v>10</v>
      </c>
      <c r="H21" s="84">
        <v>2013</v>
      </c>
      <c r="I21" s="84">
        <v>2013</v>
      </c>
      <c r="J21" s="82" t="s">
        <v>11</v>
      </c>
      <c r="K21" s="82" t="s">
        <v>11</v>
      </c>
      <c r="M21" s="9"/>
      <c r="AR21" s="7"/>
    </row>
    <row r="22" spans="1:255" ht="15.75">
      <c r="A22" s="74" t="s">
        <v>12</v>
      </c>
      <c r="B22" s="85" t="s">
        <v>4</v>
      </c>
      <c r="C22" s="86">
        <v>41394</v>
      </c>
      <c r="D22" s="86">
        <v>41394</v>
      </c>
      <c r="E22" s="87" t="s">
        <v>4</v>
      </c>
      <c r="F22" s="86">
        <v>41394</v>
      </c>
      <c r="G22" s="86">
        <v>41394</v>
      </c>
      <c r="H22" s="87" t="s">
        <v>4</v>
      </c>
      <c r="I22" s="87" t="s">
        <v>3</v>
      </c>
      <c r="J22" s="87" t="s">
        <v>13</v>
      </c>
      <c r="K22" s="87" t="s">
        <v>10</v>
      </c>
      <c r="M22" s="9"/>
      <c r="AR22" s="7"/>
    </row>
    <row r="23" spans="1:255">
      <c r="A23" s="74"/>
      <c r="B23" s="88" t="s">
        <v>14</v>
      </c>
      <c r="C23" s="89"/>
      <c r="D23" s="90"/>
      <c r="E23" s="90"/>
      <c r="F23" s="91"/>
      <c r="G23" s="92"/>
      <c r="H23" s="90"/>
      <c r="I23" s="90"/>
      <c r="J23" s="90"/>
      <c r="K23" s="90"/>
      <c r="M23" s="3"/>
    </row>
    <row r="24" spans="1:255">
      <c r="A24" s="74" t="s">
        <v>15</v>
      </c>
      <c r="B24" s="55">
        <v>1886900000</v>
      </c>
      <c r="C24" s="55">
        <v>1466677471</v>
      </c>
      <c r="D24" s="55">
        <v>1478837272.8600001</v>
      </c>
      <c r="E24" s="93">
        <v>0.7837390814881553</v>
      </c>
      <c r="F24" s="74">
        <v>12159801.860000134</v>
      </c>
      <c r="G24" s="93">
        <v>8.2907129211642009E-3</v>
      </c>
      <c r="H24" s="55">
        <v>170688167</v>
      </c>
      <c r="I24" s="55">
        <v>173326850.97999999</v>
      </c>
      <c r="J24" s="55">
        <v>2638683.9799999893</v>
      </c>
      <c r="K24" s="93">
        <v>1.5459091431920933E-2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4"/>
      <c r="B25" s="55"/>
      <c r="C25" s="74"/>
      <c r="D25" s="55"/>
      <c r="E25" s="74"/>
      <c r="F25" s="74"/>
      <c r="G25" s="93"/>
      <c r="H25" s="74"/>
      <c r="I25" s="55"/>
      <c r="J25" s="74"/>
      <c r="K25" s="7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4" t="s">
        <v>16</v>
      </c>
      <c r="B26" s="55">
        <v>1480000000</v>
      </c>
      <c r="C26" s="55">
        <v>1154518431</v>
      </c>
      <c r="D26" s="74">
        <v>1185234310.54</v>
      </c>
      <c r="E26" s="93">
        <v>0.80083399360810803</v>
      </c>
      <c r="F26" s="74">
        <v>30715879.539999962</v>
      </c>
      <c r="G26" s="93">
        <v>2.6604927834192334E-2</v>
      </c>
      <c r="H26" s="74">
        <v>244044966</v>
      </c>
      <c r="I26" s="74">
        <v>178307261.30000001</v>
      </c>
      <c r="J26" s="74">
        <v>-65737704.699999988</v>
      </c>
      <c r="K26" s="93">
        <v>-0.26936718170208024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4"/>
      <c r="B27" s="55"/>
      <c r="C27" s="94"/>
      <c r="D27" s="55"/>
      <c r="E27" s="74"/>
      <c r="F27" s="74"/>
      <c r="G27" s="93"/>
      <c r="H27" s="74"/>
      <c r="I27" s="74"/>
      <c r="J27" s="74"/>
      <c r="K27" s="7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4" t="s">
        <v>17</v>
      </c>
      <c r="B28" s="55">
        <v>463000000</v>
      </c>
      <c r="C28" s="55">
        <v>379108268</v>
      </c>
      <c r="D28" s="74">
        <v>397505301.44</v>
      </c>
      <c r="E28" s="93">
        <v>0.85854276768898485</v>
      </c>
      <c r="F28" s="74">
        <v>18397033.439999998</v>
      </c>
      <c r="G28" s="93">
        <v>4.8527122705749055E-2</v>
      </c>
      <c r="H28" s="74">
        <v>29587062</v>
      </c>
      <c r="I28" s="74">
        <v>50269814.669999994</v>
      </c>
      <c r="J28" s="74">
        <v>20682752.669999994</v>
      </c>
      <c r="K28" s="93">
        <v>0.69904719400662341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4"/>
      <c r="B29" s="55"/>
      <c r="C29" s="94"/>
      <c r="D29" s="55"/>
      <c r="E29" s="74"/>
      <c r="F29" s="74"/>
      <c r="G29" s="93"/>
      <c r="H29" s="74"/>
      <c r="I29" s="74"/>
      <c r="J29" s="74"/>
      <c r="K29" s="7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4" t="s">
        <v>18</v>
      </c>
      <c r="B30" s="55">
        <v>214000000</v>
      </c>
      <c r="C30" s="55">
        <v>168431984</v>
      </c>
      <c r="D30" s="74">
        <v>184494528.25999999</v>
      </c>
      <c r="E30" s="93">
        <v>0.8621239638317757</v>
      </c>
      <c r="F30" s="74">
        <v>16062544.25999999</v>
      </c>
      <c r="G30" s="93">
        <v>9.53651668675944E-2</v>
      </c>
      <c r="H30" s="74">
        <v>18970990</v>
      </c>
      <c r="I30" s="74">
        <v>19949389.280000001</v>
      </c>
      <c r="J30" s="74">
        <v>978399.28000000119</v>
      </c>
      <c r="K30" s="93">
        <v>5.1573443452344936E-2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4"/>
      <c r="B31" s="55"/>
      <c r="C31" s="94"/>
      <c r="D31" s="55"/>
      <c r="E31" s="74"/>
      <c r="F31" s="74"/>
      <c r="G31" s="93"/>
      <c r="H31" s="74"/>
      <c r="I31" s="74"/>
      <c r="J31" s="74"/>
      <c r="K31" s="7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4" t="s">
        <v>19</v>
      </c>
      <c r="B32" s="55">
        <v>181800000</v>
      </c>
      <c r="C32" s="55">
        <v>147095200</v>
      </c>
      <c r="D32" s="74">
        <v>137825188.51999998</v>
      </c>
      <c r="E32" s="93">
        <v>0.75811434829482938</v>
      </c>
      <c r="F32" s="74">
        <v>-9270011.4800000191</v>
      </c>
      <c r="G32" s="93">
        <v>-6.3020489315762984E-2</v>
      </c>
      <c r="H32" s="74">
        <v>44115377</v>
      </c>
      <c r="I32" s="74">
        <v>48161409.149999999</v>
      </c>
      <c r="J32" s="74">
        <v>4046032.1499999985</v>
      </c>
      <c r="K32" s="93">
        <v>9.1714781220162717E-2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4"/>
      <c r="B33" s="55"/>
      <c r="C33" s="94"/>
      <c r="D33" s="55"/>
      <c r="E33" s="74"/>
      <c r="F33" s="74"/>
      <c r="G33" s="93"/>
      <c r="H33" s="74"/>
      <c r="I33" s="74"/>
      <c r="J33" s="74"/>
      <c r="K33" s="7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4" t="s">
        <v>20</v>
      </c>
      <c r="B34" s="55">
        <v>156000000</v>
      </c>
      <c r="C34" s="55">
        <v>126977772</v>
      </c>
      <c r="D34" s="74">
        <v>124961635.31999999</v>
      </c>
      <c r="E34" s="93">
        <v>0.80103612384615375</v>
      </c>
      <c r="F34" s="74">
        <v>-2016136.6800000072</v>
      </c>
      <c r="G34" s="93">
        <v>-1.5877870970991734E-2</v>
      </c>
      <c r="H34" s="74">
        <v>11140221</v>
      </c>
      <c r="I34" s="74">
        <v>11848299.149999999</v>
      </c>
      <c r="J34" s="74">
        <v>708078.14999999851</v>
      </c>
      <c r="K34" s="93">
        <v>6.3560511950346274E-2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4"/>
      <c r="B35" s="55"/>
      <c r="C35" s="94"/>
      <c r="D35" s="55"/>
      <c r="E35" s="74"/>
      <c r="F35" s="74"/>
      <c r="G35" s="93"/>
      <c r="H35" s="74"/>
      <c r="I35" s="74"/>
      <c r="J35" s="74"/>
      <c r="K35" s="7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4" t="s">
        <v>21</v>
      </c>
      <c r="B36" s="55">
        <v>65000000</v>
      </c>
      <c r="C36" s="55">
        <v>54596337</v>
      </c>
      <c r="D36" s="74">
        <v>58368494.219999999</v>
      </c>
      <c r="E36" s="93">
        <v>0.8979768341538461</v>
      </c>
      <c r="F36" s="74">
        <v>3772157.2199999988</v>
      </c>
      <c r="G36" s="93">
        <v>6.9091763793603933E-2</v>
      </c>
      <c r="H36" s="74">
        <v>6051651</v>
      </c>
      <c r="I36" s="74">
        <v>5763447.3300000001</v>
      </c>
      <c r="J36" s="74">
        <v>-288203.66999999993</v>
      </c>
      <c r="K36" s="93">
        <v>-4.7623974019651814E-2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4"/>
      <c r="B37" s="55"/>
      <c r="C37" s="94"/>
      <c r="D37" s="55"/>
      <c r="E37" s="74"/>
      <c r="F37" s="74"/>
      <c r="G37" s="93"/>
      <c r="H37" s="74"/>
      <c r="I37" s="74"/>
      <c r="J37" s="74"/>
      <c r="K37" s="7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4" t="s">
        <v>22</v>
      </c>
      <c r="B38" s="55">
        <v>31000000</v>
      </c>
      <c r="C38" s="55">
        <v>25532864</v>
      </c>
      <c r="D38" s="74">
        <v>25242647.550000004</v>
      </c>
      <c r="E38" s="93">
        <v>0.81427895322580657</v>
      </c>
      <c r="F38" s="74">
        <v>-290216.44999999553</v>
      </c>
      <c r="G38" s="93">
        <v>-1.1366388431787187E-2</v>
      </c>
      <c r="H38" s="74">
        <v>2773639</v>
      </c>
      <c r="I38" s="74">
        <v>2438583.4700000002</v>
      </c>
      <c r="J38" s="74">
        <v>-335055.5299999998</v>
      </c>
      <c r="K38" s="93">
        <v>-0.12079997793512415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4"/>
      <c r="B39" s="55"/>
      <c r="C39" s="94"/>
      <c r="D39" s="55"/>
      <c r="E39" s="74"/>
      <c r="F39" s="74"/>
      <c r="G39" s="93"/>
      <c r="H39" s="74"/>
      <c r="I39" s="74"/>
      <c r="J39" s="74"/>
      <c r="K39" s="7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4" t="s">
        <v>23</v>
      </c>
      <c r="B40" s="55">
        <v>76800000</v>
      </c>
      <c r="C40" s="55">
        <v>64000000</v>
      </c>
      <c r="D40" s="74">
        <v>63725074.689999983</v>
      </c>
      <c r="E40" s="93">
        <v>0.82975357669270811</v>
      </c>
      <c r="F40" s="74">
        <v>-274925.31000001729</v>
      </c>
      <c r="G40" s="93">
        <v>-4.2957079687502703E-3</v>
      </c>
      <c r="H40" s="74">
        <v>6400000</v>
      </c>
      <c r="I40" s="74">
        <v>6050075.5199999996</v>
      </c>
      <c r="J40" s="74">
        <v>-349924.48000000045</v>
      </c>
      <c r="K40" s="93">
        <v>-5.467570000000007E-2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4"/>
      <c r="B41" s="55"/>
      <c r="C41" s="94"/>
      <c r="D41" s="55"/>
      <c r="E41" s="74"/>
      <c r="F41" s="74"/>
      <c r="G41" s="93"/>
      <c r="H41" s="74"/>
      <c r="I41" s="74"/>
      <c r="J41" s="74"/>
      <c r="K41" s="7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4" t="s">
        <v>24</v>
      </c>
      <c r="B42" s="55">
        <v>11200000</v>
      </c>
      <c r="C42" s="55">
        <v>9333330</v>
      </c>
      <c r="D42" s="74">
        <v>4918882.71</v>
      </c>
      <c r="E42" s="93">
        <v>0.43918595625000001</v>
      </c>
      <c r="F42" s="74">
        <v>-4414447.29</v>
      </c>
      <c r="G42" s="93">
        <v>-0.47297666427738011</v>
      </c>
      <c r="H42" s="74">
        <v>933333</v>
      </c>
      <c r="I42" s="74">
        <v>0</v>
      </c>
      <c r="J42" s="74">
        <v>-933333</v>
      </c>
      <c r="K42" s="93">
        <v>-1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4"/>
      <c r="B43" s="55"/>
      <c r="C43" s="94"/>
      <c r="D43" s="55"/>
      <c r="E43" s="74"/>
      <c r="F43" s="74"/>
      <c r="G43" s="93"/>
      <c r="H43" s="74"/>
      <c r="I43" s="74"/>
      <c r="J43" s="74"/>
      <c r="K43" s="7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4" t="s">
        <v>25</v>
      </c>
      <c r="B44" s="55">
        <v>0</v>
      </c>
      <c r="C44" s="55">
        <v>0</v>
      </c>
      <c r="D44" s="74">
        <v>1504680.97</v>
      </c>
      <c r="E44" s="93">
        <v>0</v>
      </c>
      <c r="F44" s="74">
        <v>1504680.97</v>
      </c>
      <c r="G44" s="93">
        <v>0</v>
      </c>
      <c r="H44" s="74">
        <v>0</v>
      </c>
      <c r="I44" s="74">
        <v>0</v>
      </c>
      <c r="J44" s="74">
        <v>0</v>
      </c>
      <c r="K44" s="9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4"/>
      <c r="B45" s="55"/>
      <c r="C45" s="94"/>
      <c r="D45" s="55"/>
      <c r="E45" s="74"/>
      <c r="F45" s="74"/>
      <c r="G45" s="93"/>
      <c r="H45" s="74"/>
      <c r="I45" s="74"/>
      <c r="J45" s="74"/>
      <c r="K45" s="7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4" t="s">
        <v>26</v>
      </c>
      <c r="B46" s="55">
        <v>3300000</v>
      </c>
      <c r="C46" s="55">
        <v>2219852</v>
      </c>
      <c r="D46" s="74">
        <v>6132259.8100000005</v>
      </c>
      <c r="E46" s="93">
        <v>1.8582605484848487</v>
      </c>
      <c r="F46" s="74">
        <v>3912407.8100000005</v>
      </c>
      <c r="G46" s="93">
        <v>1.762463357917555</v>
      </c>
      <c r="H46" s="74">
        <v>598782</v>
      </c>
      <c r="I46" s="74">
        <v>1265324.69</v>
      </c>
      <c r="J46" s="74">
        <v>666542.68999999994</v>
      </c>
      <c r="K46" s="93">
        <v>1.1131642066728791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4"/>
      <c r="B47" s="55"/>
      <c r="C47" s="94"/>
      <c r="D47" s="55"/>
      <c r="E47" s="74"/>
      <c r="F47" s="74"/>
      <c r="G47" s="93"/>
      <c r="H47" s="74"/>
      <c r="I47" s="74"/>
      <c r="J47" s="74"/>
      <c r="K47" s="7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4" t="s">
        <v>27</v>
      </c>
      <c r="B48" s="55">
        <v>0</v>
      </c>
      <c r="C48" s="55">
        <v>0</v>
      </c>
      <c r="D48" s="74">
        <v>0</v>
      </c>
      <c r="E48" s="93">
        <v>0</v>
      </c>
      <c r="F48" s="74">
        <v>0</v>
      </c>
      <c r="G48" s="93">
        <v>0</v>
      </c>
      <c r="H48" s="74">
        <v>0</v>
      </c>
      <c r="I48" s="74">
        <v>0</v>
      </c>
      <c r="J48" s="74">
        <v>0</v>
      </c>
      <c r="K48" s="9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4"/>
      <c r="B49" s="55"/>
      <c r="C49" s="94"/>
      <c r="D49" s="55"/>
      <c r="E49" s="74"/>
      <c r="F49" s="74"/>
      <c r="G49" s="93"/>
      <c r="H49" s="74"/>
      <c r="I49" s="74"/>
      <c r="J49" s="74"/>
      <c r="K49" s="7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4" t="s">
        <v>28</v>
      </c>
      <c r="B50" s="55">
        <v>8300000</v>
      </c>
      <c r="C50" s="55">
        <v>8035037</v>
      </c>
      <c r="D50" s="74">
        <v>8144835.3800000018</v>
      </c>
      <c r="E50" s="93">
        <v>0.98130546746987968</v>
      </c>
      <c r="F50" s="74">
        <v>109798.38000000175</v>
      </c>
      <c r="G50" s="93">
        <v>1.3664950142731358E-2</v>
      </c>
      <c r="H50" s="74">
        <v>1656543</v>
      </c>
      <c r="I50" s="74">
        <v>1079618.6199999999</v>
      </c>
      <c r="J50" s="74">
        <v>-576924.38000000012</v>
      </c>
      <c r="K50" s="93">
        <v>-0.34827009018178223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4"/>
      <c r="B51" s="55"/>
      <c r="C51" s="94"/>
      <c r="D51" s="55"/>
      <c r="E51" s="74"/>
      <c r="F51" s="74"/>
      <c r="G51" s="93"/>
      <c r="H51" s="74"/>
      <c r="I51" s="74"/>
      <c r="J51" s="74"/>
      <c r="K51" s="7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4" t="s">
        <v>29</v>
      </c>
      <c r="B52" s="55">
        <v>0</v>
      </c>
      <c r="C52" s="55">
        <v>0</v>
      </c>
      <c r="D52" s="74">
        <v>0</v>
      </c>
      <c r="E52" s="93">
        <v>0</v>
      </c>
      <c r="F52" s="74">
        <v>0</v>
      </c>
      <c r="G52" s="93">
        <v>0</v>
      </c>
      <c r="H52" s="74">
        <v>0</v>
      </c>
      <c r="I52" s="74">
        <v>0</v>
      </c>
      <c r="J52" s="74">
        <v>0</v>
      </c>
      <c r="K52" s="9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4"/>
      <c r="B53" s="55"/>
      <c r="C53" s="94"/>
      <c r="D53" s="55"/>
      <c r="E53" s="93"/>
      <c r="F53" s="74"/>
      <c r="G53" s="93"/>
      <c r="H53" s="74"/>
      <c r="I53" s="74"/>
      <c r="J53" s="74"/>
      <c r="K53" s="7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4" t="s">
        <v>204</v>
      </c>
      <c r="B54" s="55">
        <v>4300000</v>
      </c>
      <c r="C54" s="55">
        <v>3699700</v>
      </c>
      <c r="D54" s="74">
        <v>3875070.05</v>
      </c>
      <c r="E54" s="93">
        <v>0.90117908139534875</v>
      </c>
      <c r="F54" s="74">
        <v>175370.04999999981</v>
      </c>
      <c r="G54" s="93">
        <v>4.7401154147633538E-2</v>
      </c>
      <c r="H54" s="74">
        <v>310012</v>
      </c>
      <c r="I54" s="74">
        <v>322654.13</v>
      </c>
      <c r="J54" s="74">
        <v>12642.130000000005</v>
      </c>
      <c r="K54" s="93">
        <v>4.0779485955382389E-2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4"/>
      <c r="B55" s="55"/>
      <c r="C55" s="94"/>
      <c r="D55" s="95"/>
      <c r="E55" s="74"/>
      <c r="F55" s="74"/>
      <c r="G55" s="93"/>
      <c r="H55" s="74"/>
      <c r="I55" s="74"/>
      <c r="J55" s="74"/>
      <c r="K55" s="7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4" t="s">
        <v>30</v>
      </c>
      <c r="B56" s="55">
        <v>1200000</v>
      </c>
      <c r="C56" s="55">
        <v>1200000</v>
      </c>
      <c r="D56" s="74">
        <v>1200000</v>
      </c>
      <c r="E56" s="93">
        <v>1</v>
      </c>
      <c r="F56" s="74">
        <v>0</v>
      </c>
      <c r="G56" s="93">
        <v>0</v>
      </c>
      <c r="H56" s="74">
        <v>0</v>
      </c>
      <c r="I56" s="74">
        <v>0</v>
      </c>
      <c r="J56" s="74">
        <v>0</v>
      </c>
      <c r="K56" s="9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4"/>
      <c r="B57" s="55"/>
      <c r="C57" s="74"/>
      <c r="D57" s="55"/>
      <c r="E57" s="74"/>
      <c r="F57" s="74"/>
      <c r="G57" s="93"/>
      <c r="H57" s="74"/>
      <c r="I57" s="74"/>
      <c r="J57" s="74"/>
      <c r="K57" s="7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4" t="s">
        <v>31</v>
      </c>
      <c r="B58" s="96">
        <v>145200000</v>
      </c>
      <c r="C58" s="96">
        <v>122861538</v>
      </c>
      <c r="D58" s="96">
        <v>114484697.86999999</v>
      </c>
      <c r="E58" s="97">
        <v>0.78846210654269966</v>
      </c>
      <c r="F58" s="96">
        <v>-8376840.1300000101</v>
      </c>
      <c r="G58" s="97">
        <v>-6.8181143312726636E-2</v>
      </c>
      <c r="H58" s="96">
        <v>13961538</v>
      </c>
      <c r="I58" s="96">
        <v>11170892.42</v>
      </c>
      <c r="J58" s="96">
        <v>-2790645.58</v>
      </c>
      <c r="K58" s="97">
        <v>-0.19988095724124377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4" t="s">
        <v>0</v>
      </c>
      <c r="B59" s="72"/>
      <c r="C59" s="73"/>
      <c r="D59" s="55"/>
      <c r="E59" s="74"/>
      <c r="F59" s="74"/>
      <c r="G59" s="93"/>
      <c r="H59" s="55"/>
      <c r="I59" s="74"/>
      <c r="J59" s="74"/>
      <c r="K59" s="7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4" t="s">
        <v>205</v>
      </c>
      <c r="B60" s="74">
        <v>4728000000</v>
      </c>
      <c r="C60" s="74">
        <v>3734287784</v>
      </c>
      <c r="D60" s="98">
        <v>3796454880.1900005</v>
      </c>
      <c r="E60" s="93">
        <v>0.80297269039551622</v>
      </c>
      <c r="F60" s="74">
        <v>62167096.190000027</v>
      </c>
      <c r="G60" s="93">
        <v>1.6647644687793572E-2</v>
      </c>
      <c r="H60" s="74">
        <v>551232281</v>
      </c>
      <c r="I60" s="74">
        <v>509953620.70999998</v>
      </c>
      <c r="J60" s="74">
        <v>-41278660.290000007</v>
      </c>
      <c r="K60" s="93">
        <v>-7.4884330458868761E-2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4"/>
      <c r="B61" s="55"/>
      <c r="C61" s="74"/>
      <c r="D61" s="55"/>
      <c r="E61" s="93"/>
      <c r="F61" s="74"/>
      <c r="G61" s="93"/>
      <c r="H61" s="55"/>
      <c r="I61" s="74"/>
      <c r="J61" s="55"/>
      <c r="K61" s="9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4" t="s">
        <v>206</v>
      </c>
      <c r="B62" s="99">
        <v>0</v>
      </c>
      <c r="C62" s="99">
        <v>0</v>
      </c>
      <c r="D62" s="99">
        <v>0</v>
      </c>
      <c r="E62" s="100">
        <v>0</v>
      </c>
      <c r="F62" s="99">
        <v>0</v>
      </c>
      <c r="G62" s="100">
        <v>0</v>
      </c>
      <c r="H62" s="99">
        <v>0</v>
      </c>
      <c r="I62" s="99">
        <v>0</v>
      </c>
      <c r="J62" s="99">
        <v>0</v>
      </c>
      <c r="K62" s="10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4"/>
      <c r="B63" s="74"/>
      <c r="C63" s="73"/>
      <c r="D63" s="55"/>
      <c r="E63" s="74"/>
      <c r="F63" s="74"/>
      <c r="G63" s="93"/>
      <c r="H63" s="55"/>
      <c r="I63" s="74"/>
      <c r="J63" s="74"/>
      <c r="K63" s="7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4" t="s">
        <v>32</v>
      </c>
      <c r="B64" s="101">
        <v>4728000000</v>
      </c>
      <c r="C64" s="101">
        <v>3734287784</v>
      </c>
      <c r="D64" s="101">
        <v>3796454880.1900005</v>
      </c>
      <c r="E64" s="102">
        <v>0.80297269039551622</v>
      </c>
      <c r="F64" s="103">
        <v>62167096.190000534</v>
      </c>
      <c r="G64" s="102">
        <v>1.6647644687793707E-2</v>
      </c>
      <c r="H64" s="101">
        <v>551232281</v>
      </c>
      <c r="I64" s="101">
        <v>509953620.70999998</v>
      </c>
      <c r="J64" s="101">
        <v>-41278660.290000007</v>
      </c>
      <c r="K64" s="102">
        <v>-7.4884330458868761E-2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4"/>
      <c r="B65" s="74"/>
      <c r="C65" s="73"/>
      <c r="D65" s="55"/>
      <c r="E65" s="74"/>
      <c r="F65" s="74"/>
      <c r="G65" s="75"/>
      <c r="H65" s="74"/>
      <c r="I65" s="74"/>
      <c r="J65" s="74"/>
      <c r="K65" s="7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4" t="s">
        <v>33</v>
      </c>
      <c r="B66" s="72"/>
      <c r="C66" s="73" t="s">
        <v>0</v>
      </c>
      <c r="D66" s="55" t="s">
        <v>0</v>
      </c>
      <c r="E66" s="74" t="s">
        <v>0</v>
      </c>
      <c r="F66" s="74" t="s">
        <v>0</v>
      </c>
      <c r="G66" s="75" t="s">
        <v>0</v>
      </c>
      <c r="H66" s="74" t="s">
        <v>0</v>
      </c>
      <c r="I66" s="74"/>
      <c r="J66" s="74" t="s">
        <v>0</v>
      </c>
      <c r="K66" s="7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4"/>
      <c r="B67" s="72"/>
      <c r="C67" s="73"/>
      <c r="D67" s="55"/>
      <c r="E67" s="74"/>
      <c r="F67" s="74"/>
      <c r="G67" s="75"/>
      <c r="H67" s="74"/>
      <c r="I67" s="74"/>
      <c r="J67" s="74"/>
      <c r="K67" s="7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4"/>
      <c r="B68" s="72"/>
      <c r="C68" s="73"/>
      <c r="D68" s="55"/>
      <c r="E68" s="74"/>
      <c r="F68" s="74"/>
      <c r="G68" s="75"/>
      <c r="H68" s="74"/>
      <c r="I68" s="74"/>
      <c r="J68" s="74"/>
      <c r="K68" s="7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1" t="s">
        <v>284</v>
      </c>
      <c r="B69" s="72"/>
      <c r="C69" s="73"/>
      <c r="D69" s="55"/>
      <c r="E69" s="74"/>
      <c r="F69" s="74"/>
      <c r="G69" s="75"/>
      <c r="H69" s="76"/>
      <c r="I69" s="74"/>
      <c r="J69" s="74"/>
      <c r="K69" s="7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1" t="s">
        <v>34</v>
      </c>
      <c r="B70" s="72"/>
      <c r="C70" s="73"/>
      <c r="D70" s="55"/>
      <c r="E70" s="74"/>
      <c r="F70" s="74"/>
      <c r="G70" s="75"/>
      <c r="H70" s="74"/>
      <c r="I70" s="74"/>
      <c r="J70" s="74"/>
      <c r="K70" s="7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1" t="s">
        <v>340</v>
      </c>
      <c r="B71" s="72"/>
      <c r="C71" s="73"/>
      <c r="D71" s="55"/>
      <c r="E71" s="74"/>
      <c r="F71" s="74"/>
      <c r="G71" s="75"/>
      <c r="H71" s="74"/>
      <c r="I71" s="74"/>
      <c r="J71" s="74"/>
      <c r="K71" s="7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4"/>
      <c r="B72" s="72"/>
      <c r="C72" s="73"/>
      <c r="D72" s="55"/>
      <c r="E72" s="74"/>
      <c r="F72" s="74"/>
      <c r="G72" s="75"/>
      <c r="H72" s="74"/>
      <c r="I72" s="74"/>
      <c r="J72" s="74"/>
      <c r="K72" s="7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4"/>
      <c r="B73" s="72"/>
      <c r="C73" s="73"/>
      <c r="D73" s="55"/>
      <c r="E73" s="74"/>
      <c r="F73" s="74"/>
      <c r="G73" s="75"/>
      <c r="H73" s="74"/>
      <c r="I73" s="74"/>
      <c r="J73" s="74"/>
      <c r="K73" s="7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4"/>
      <c r="B74" s="81" t="s">
        <v>314</v>
      </c>
      <c r="C74" s="77" t="s">
        <v>314</v>
      </c>
      <c r="D74" s="82" t="s">
        <v>35</v>
      </c>
      <c r="E74" s="80" t="s">
        <v>35</v>
      </c>
      <c r="F74" s="83" t="s">
        <v>335</v>
      </c>
      <c r="G74" s="83" t="s">
        <v>327</v>
      </c>
      <c r="H74" s="80" t="s">
        <v>6</v>
      </c>
      <c r="I74" s="80" t="s">
        <v>6</v>
      </c>
      <c r="J74" s="74" t="s">
        <v>36</v>
      </c>
      <c r="K74" s="7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4"/>
      <c r="B75" s="104">
        <v>2013</v>
      </c>
      <c r="C75" s="84">
        <v>2012</v>
      </c>
      <c r="D75" s="82" t="s">
        <v>11</v>
      </c>
      <c r="E75" s="80" t="s">
        <v>11</v>
      </c>
      <c r="F75" s="80" t="s">
        <v>37</v>
      </c>
      <c r="G75" s="83" t="s">
        <v>37</v>
      </c>
      <c r="H75" s="80" t="s">
        <v>38</v>
      </c>
      <c r="I75" s="80" t="s">
        <v>38</v>
      </c>
      <c r="J75" s="74" t="s">
        <v>14</v>
      </c>
      <c r="K75" s="7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4" t="s">
        <v>12</v>
      </c>
      <c r="B76" s="85" t="s">
        <v>3</v>
      </c>
      <c r="C76" s="105" t="s">
        <v>3</v>
      </c>
      <c r="D76" s="106" t="s">
        <v>13</v>
      </c>
      <c r="E76" s="87" t="s">
        <v>10</v>
      </c>
      <c r="F76" s="86">
        <v>41394</v>
      </c>
      <c r="G76" s="86">
        <v>41029</v>
      </c>
      <c r="H76" s="87" t="s">
        <v>13</v>
      </c>
      <c r="I76" s="87" t="s">
        <v>10</v>
      </c>
      <c r="J76" s="74"/>
      <c r="K76" s="7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4"/>
      <c r="B77" s="72"/>
      <c r="C77" s="73"/>
      <c r="D77" s="55"/>
      <c r="E77" s="55"/>
      <c r="F77" s="74"/>
      <c r="G77" s="75"/>
      <c r="H77" s="55"/>
      <c r="I77" s="55"/>
      <c r="J77" s="74"/>
      <c r="K77" s="7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4" t="s">
        <v>15</v>
      </c>
      <c r="B78" s="55">
        <v>173326850.97999999</v>
      </c>
      <c r="C78" s="55">
        <v>168500918</v>
      </c>
      <c r="D78" s="55">
        <v>4825932.9799999893</v>
      </c>
      <c r="E78" s="93">
        <v>2.8640395775173102E-2</v>
      </c>
      <c r="F78" s="107">
        <v>1478837272.8600001</v>
      </c>
      <c r="G78" s="55">
        <v>1442856655.5</v>
      </c>
      <c r="H78" s="55">
        <v>35980617.360000134</v>
      </c>
      <c r="I78" s="93">
        <v>2.4937069959684664E-2</v>
      </c>
      <c r="J78" s="74"/>
      <c r="K78" s="7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4"/>
      <c r="B79" s="74"/>
      <c r="C79" s="55"/>
      <c r="D79" s="55"/>
      <c r="E79" s="74"/>
      <c r="F79" s="74"/>
      <c r="G79" s="95"/>
      <c r="H79" s="74"/>
      <c r="I79" s="74"/>
      <c r="J79" s="74"/>
      <c r="K79" s="7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4" t="s">
        <v>16</v>
      </c>
      <c r="B80" s="74">
        <v>178307261.30000001</v>
      </c>
      <c r="C80" s="74">
        <v>244074012</v>
      </c>
      <c r="D80" s="95">
        <v>-65766750.699999988</v>
      </c>
      <c r="E80" s="93">
        <v>-0.26945413057740858</v>
      </c>
      <c r="F80" s="74">
        <v>1185234310.54</v>
      </c>
      <c r="G80" s="95">
        <v>1160118170.8499999</v>
      </c>
      <c r="H80" s="74">
        <v>25116139.690000057</v>
      </c>
      <c r="I80" s="93">
        <v>2.1649639080816969E-2</v>
      </c>
      <c r="J80" s="74"/>
      <c r="K80" s="7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4"/>
      <c r="B81" s="74"/>
      <c r="C81" s="55"/>
      <c r="D81" s="95"/>
      <c r="E81" s="74"/>
      <c r="F81" s="74"/>
      <c r="G81" s="95"/>
      <c r="H81" s="74"/>
      <c r="I81" s="74"/>
      <c r="J81" s="74"/>
      <c r="K81" s="7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4" t="s">
        <v>17</v>
      </c>
      <c r="B82" s="74">
        <v>50269814.669999994</v>
      </c>
      <c r="C82" s="74">
        <v>38147973</v>
      </c>
      <c r="D82" s="95">
        <v>12121841.669999994</v>
      </c>
      <c r="E82" s="93">
        <v>0.31775847356293335</v>
      </c>
      <c r="F82" s="74">
        <v>397505301.44</v>
      </c>
      <c r="G82" s="95">
        <v>406817255.34000003</v>
      </c>
      <c r="H82" s="74">
        <v>-9311953.9000000358</v>
      </c>
      <c r="I82" s="93">
        <v>-2.288977121242685E-2</v>
      </c>
      <c r="J82" s="74"/>
      <c r="K82" s="7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4"/>
      <c r="B83" s="74"/>
      <c r="C83" s="55"/>
      <c r="D83" s="95"/>
      <c r="E83" s="74"/>
      <c r="F83" s="74"/>
      <c r="G83" s="95"/>
      <c r="H83" s="74"/>
      <c r="I83" s="74"/>
      <c r="J83" s="74"/>
      <c r="K83" s="7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4" t="s">
        <v>18</v>
      </c>
      <c r="B84" s="74">
        <v>19949389.280000001</v>
      </c>
      <c r="C84" s="74">
        <v>18297804</v>
      </c>
      <c r="D84" s="95">
        <v>1651585.2800000012</v>
      </c>
      <c r="E84" s="93">
        <v>9.0261393115807845E-2</v>
      </c>
      <c r="F84" s="74">
        <v>184494528.25999999</v>
      </c>
      <c r="G84" s="95">
        <v>168870985.78999999</v>
      </c>
      <c r="H84" s="74">
        <v>15623542.469999999</v>
      </c>
      <c r="I84" s="93">
        <v>9.2517624605026591E-2</v>
      </c>
      <c r="J84" s="74"/>
      <c r="K84" s="7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4"/>
      <c r="B85" s="74"/>
      <c r="C85" s="55"/>
      <c r="D85" s="95"/>
      <c r="E85" s="74"/>
      <c r="F85" s="74"/>
      <c r="G85" s="95"/>
      <c r="H85" s="74"/>
      <c r="I85" s="93"/>
      <c r="J85" s="74"/>
      <c r="K85" s="7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4" t="s">
        <v>19</v>
      </c>
      <c r="B86" s="74">
        <v>48161409.149999999</v>
      </c>
      <c r="C86" s="74">
        <v>42534026</v>
      </c>
      <c r="D86" s="95">
        <v>5627383.1499999985</v>
      </c>
      <c r="E86" s="93">
        <v>0.13230309188224973</v>
      </c>
      <c r="F86" s="74">
        <v>137825188.51999998</v>
      </c>
      <c r="G86" s="95">
        <v>134479484.65000001</v>
      </c>
      <c r="H86" s="74">
        <v>3345703.869999975</v>
      </c>
      <c r="I86" s="93">
        <v>2.4878916503194487E-2</v>
      </c>
      <c r="J86" s="74"/>
      <c r="K86" s="7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4"/>
      <c r="B87" s="74"/>
      <c r="C87" s="55"/>
      <c r="D87" s="95"/>
      <c r="E87" s="74"/>
      <c r="F87" s="74"/>
      <c r="G87" s="95"/>
      <c r="H87" s="74"/>
      <c r="I87" s="74"/>
      <c r="J87" s="74"/>
      <c r="K87" s="7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4" t="s">
        <v>20</v>
      </c>
      <c r="B88" s="74">
        <v>11848299.149999999</v>
      </c>
      <c r="C88" s="74">
        <v>11237190</v>
      </c>
      <c r="D88" s="95">
        <v>611109.14999999851</v>
      </c>
      <c r="E88" s="93">
        <v>5.4382737143360442E-2</v>
      </c>
      <c r="F88" s="74">
        <v>124961635.31999999</v>
      </c>
      <c r="G88" s="95">
        <v>128083040.34999999</v>
      </c>
      <c r="H88" s="74">
        <v>-3121405.0300000012</v>
      </c>
      <c r="I88" s="93">
        <v>-2.4370166584666033E-2</v>
      </c>
      <c r="J88" s="74"/>
      <c r="K88" s="7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4"/>
      <c r="B89" s="74"/>
      <c r="C89" s="55"/>
      <c r="D89" s="95"/>
      <c r="E89" s="74"/>
      <c r="F89" s="74"/>
      <c r="G89" s="95"/>
      <c r="H89" s="74"/>
      <c r="I89" s="74"/>
      <c r="J89" s="74"/>
      <c r="K89" s="7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4" t="s">
        <v>21</v>
      </c>
      <c r="B90" s="74">
        <v>5763447.3300000001</v>
      </c>
      <c r="C90" s="74">
        <v>6128548</v>
      </c>
      <c r="D90" s="95">
        <v>-365100.66999999993</v>
      </c>
      <c r="E90" s="93">
        <v>-5.9573763638630213E-2</v>
      </c>
      <c r="F90" s="74">
        <v>58368494.219999999</v>
      </c>
      <c r="G90" s="95">
        <v>55693243.619999997</v>
      </c>
      <c r="H90" s="74">
        <v>2675250.6000000015</v>
      </c>
      <c r="I90" s="93">
        <v>4.8035460427722193E-2</v>
      </c>
      <c r="J90" s="74"/>
      <c r="K90" s="7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4"/>
      <c r="B91" s="74"/>
      <c r="C91" s="55"/>
      <c r="D91" s="95"/>
      <c r="E91" s="74"/>
      <c r="F91" s="74"/>
      <c r="G91" s="95"/>
      <c r="H91" s="74"/>
      <c r="I91" s="74"/>
      <c r="J91" s="74"/>
      <c r="K91" s="7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4" t="s">
        <v>22</v>
      </c>
      <c r="B92" s="74">
        <v>2438583.4700000002</v>
      </c>
      <c r="C92" s="74">
        <v>2765742</v>
      </c>
      <c r="D92" s="95">
        <v>-327158.5299999998</v>
      </c>
      <c r="E92" s="93">
        <v>-0.11828960546573028</v>
      </c>
      <c r="F92" s="74">
        <v>25242647.550000004</v>
      </c>
      <c r="G92" s="95">
        <v>25301617.52</v>
      </c>
      <c r="H92" s="74">
        <v>-58969.969999995083</v>
      </c>
      <c r="I92" s="93">
        <v>-2.3306798450091772E-3</v>
      </c>
      <c r="J92" s="74"/>
      <c r="K92" s="7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4"/>
      <c r="B93" s="74"/>
      <c r="C93" s="55"/>
      <c r="D93" s="95"/>
      <c r="E93" s="74"/>
      <c r="F93" s="74"/>
      <c r="G93" s="95"/>
      <c r="H93" s="74"/>
      <c r="I93" s="74"/>
      <c r="J93" s="74"/>
      <c r="K93" s="7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4" t="s">
        <v>23</v>
      </c>
      <c r="B94" s="74">
        <v>6050075.5199999996</v>
      </c>
      <c r="C94" s="74">
        <v>6680358</v>
      </c>
      <c r="D94" s="95">
        <v>-630282.48000000045</v>
      </c>
      <c r="E94" s="93">
        <v>-9.4348608263209913E-2</v>
      </c>
      <c r="F94" s="74">
        <v>63725074.689999983</v>
      </c>
      <c r="G94" s="95">
        <v>65132161.329999998</v>
      </c>
      <c r="H94" s="74">
        <v>-1407086.6400000155</v>
      </c>
      <c r="I94" s="93">
        <v>-2.1603561301625478E-2</v>
      </c>
      <c r="J94" s="74"/>
      <c r="K94" s="7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4"/>
      <c r="B95" s="74"/>
      <c r="C95" s="55"/>
      <c r="D95" s="95"/>
      <c r="E95" s="74"/>
      <c r="F95" s="74"/>
      <c r="G95" s="95"/>
      <c r="H95" s="74"/>
      <c r="I95" s="74"/>
      <c r="J95" s="74"/>
      <c r="K95" s="7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4" t="s">
        <v>24</v>
      </c>
      <c r="B96" s="74">
        <v>0</v>
      </c>
      <c r="C96" s="74">
        <v>519646</v>
      </c>
      <c r="D96" s="95">
        <v>-519646</v>
      </c>
      <c r="E96" s="93">
        <v>-1</v>
      </c>
      <c r="F96" s="74">
        <v>4918882.71</v>
      </c>
      <c r="G96" s="95">
        <v>8585702.8200000003</v>
      </c>
      <c r="H96" s="74">
        <v>-3666820.1100000003</v>
      </c>
      <c r="I96" s="93">
        <v>-0.42708444339097218</v>
      </c>
      <c r="J96" s="74"/>
      <c r="K96" s="7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4"/>
      <c r="B97" s="74"/>
      <c r="C97" s="55"/>
      <c r="D97" s="95"/>
      <c r="E97" s="74"/>
      <c r="F97" s="74"/>
      <c r="G97" s="95"/>
      <c r="H97" s="74"/>
      <c r="I97" s="74"/>
      <c r="J97" s="74"/>
      <c r="K97" s="7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4" t="s">
        <v>25</v>
      </c>
      <c r="B98" s="74">
        <v>0</v>
      </c>
      <c r="C98" s="74">
        <v>0</v>
      </c>
      <c r="D98" s="95">
        <v>0</v>
      </c>
      <c r="E98" s="93">
        <v>0</v>
      </c>
      <c r="F98" s="74">
        <v>1504680.97</v>
      </c>
      <c r="G98" s="95">
        <v>2381084</v>
      </c>
      <c r="H98" s="74">
        <v>-876403.03</v>
      </c>
      <c r="I98" s="93">
        <v>-0.36806892574978456</v>
      </c>
      <c r="J98" s="74"/>
      <c r="K98" s="7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4"/>
      <c r="B99" s="74"/>
      <c r="C99" s="55"/>
      <c r="D99" s="95"/>
      <c r="E99" s="74"/>
      <c r="F99" s="74"/>
      <c r="G99" s="95"/>
      <c r="H99" s="74"/>
      <c r="I99" s="74"/>
      <c r="J99" s="74"/>
      <c r="K99" s="7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4" t="s">
        <v>26</v>
      </c>
      <c r="B100" s="74">
        <v>1265324.69</v>
      </c>
      <c r="C100" s="74">
        <v>976821</v>
      </c>
      <c r="D100" s="95">
        <v>288503.68999999994</v>
      </c>
      <c r="E100" s="93">
        <v>0.29534959833992097</v>
      </c>
      <c r="F100" s="74">
        <v>6132259.8100000005</v>
      </c>
      <c r="G100" s="95">
        <v>7704657.2999999998</v>
      </c>
      <c r="H100" s="74">
        <v>-1572397.4899999993</v>
      </c>
      <c r="I100" s="93">
        <v>-0.20408402720261151</v>
      </c>
      <c r="J100" s="74"/>
      <c r="K100" s="7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4"/>
      <c r="B101" s="74"/>
      <c r="C101" s="55"/>
      <c r="D101" s="95"/>
      <c r="E101" s="74"/>
      <c r="F101" s="74"/>
      <c r="G101" s="95"/>
      <c r="H101" s="74"/>
      <c r="I101" s="74"/>
      <c r="J101" s="74"/>
      <c r="K101" s="7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4" t="s">
        <v>27</v>
      </c>
      <c r="B102" s="74">
        <v>0</v>
      </c>
      <c r="C102" s="74">
        <v>0</v>
      </c>
      <c r="D102" s="95">
        <v>0</v>
      </c>
      <c r="E102" s="93">
        <v>0</v>
      </c>
      <c r="F102" s="74">
        <v>0</v>
      </c>
      <c r="G102" s="95">
        <v>0</v>
      </c>
      <c r="H102" s="74">
        <v>0</v>
      </c>
      <c r="I102" s="93">
        <v>0</v>
      </c>
      <c r="J102" s="74"/>
      <c r="K102" s="7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4"/>
      <c r="B103" s="74"/>
      <c r="C103" s="55"/>
      <c r="D103" s="95"/>
      <c r="E103" s="74"/>
      <c r="F103" s="74"/>
      <c r="G103" s="95"/>
      <c r="H103" s="74"/>
      <c r="I103" s="74"/>
      <c r="J103" s="74"/>
      <c r="K103" s="7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4" t="s">
        <v>28</v>
      </c>
      <c r="B104" s="74">
        <v>1079618.6199999999</v>
      </c>
      <c r="C104" s="74">
        <v>1364295</v>
      </c>
      <c r="D104" s="95">
        <v>-284676.38000000012</v>
      </c>
      <c r="E104" s="93">
        <v>-0.20866189497139556</v>
      </c>
      <c r="F104" s="74">
        <v>8144835.3800000018</v>
      </c>
      <c r="G104" s="95">
        <v>7687916.2199999997</v>
      </c>
      <c r="H104" s="74">
        <v>456919.16000000201</v>
      </c>
      <c r="I104" s="93">
        <v>5.9433420828824017E-2</v>
      </c>
      <c r="J104" s="74"/>
      <c r="K104" s="7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4"/>
      <c r="B105" s="74"/>
      <c r="C105" s="55"/>
      <c r="D105" s="95"/>
      <c r="E105" s="74"/>
      <c r="F105" s="74"/>
      <c r="G105" s="95"/>
      <c r="H105" s="74"/>
      <c r="I105" s="74"/>
      <c r="J105" s="74"/>
      <c r="K105" s="7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4" t="s">
        <v>29</v>
      </c>
      <c r="B106" s="74">
        <v>0</v>
      </c>
      <c r="C106" s="74">
        <v>0</v>
      </c>
      <c r="D106" s="95">
        <v>0</v>
      </c>
      <c r="E106" s="93">
        <v>0</v>
      </c>
      <c r="F106" s="74">
        <v>0</v>
      </c>
      <c r="G106" s="95">
        <v>0</v>
      </c>
      <c r="H106" s="74">
        <v>0</v>
      </c>
      <c r="I106" s="93">
        <v>0</v>
      </c>
      <c r="J106" s="74"/>
      <c r="K106" s="7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4"/>
      <c r="B107" s="74"/>
      <c r="C107" s="55"/>
      <c r="D107" s="95"/>
      <c r="E107" s="93"/>
      <c r="F107" s="74"/>
      <c r="G107" s="95"/>
      <c r="H107" s="74"/>
      <c r="I107" s="74"/>
      <c r="J107" s="74"/>
      <c r="K107" s="7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4" t="s">
        <v>204</v>
      </c>
      <c r="B108" s="74">
        <v>322654.13</v>
      </c>
      <c r="C108" s="74">
        <v>332166</v>
      </c>
      <c r="D108" s="95">
        <v>-9511.8699999999953</v>
      </c>
      <c r="E108" s="93">
        <v>-2.8635892896925016E-2</v>
      </c>
      <c r="F108" s="74">
        <v>3875070.05</v>
      </c>
      <c r="G108" s="95">
        <v>3931165.5</v>
      </c>
      <c r="H108" s="74">
        <v>-56095.450000000186</v>
      </c>
      <c r="I108" s="93">
        <v>-1.4269419590704128E-2</v>
      </c>
      <c r="J108" s="74"/>
      <c r="K108" s="7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4"/>
      <c r="B109" s="74"/>
      <c r="C109" s="95"/>
      <c r="D109" s="95"/>
      <c r="E109" s="74"/>
      <c r="F109" s="74"/>
      <c r="G109" s="95"/>
      <c r="H109" s="74"/>
      <c r="I109" s="74"/>
      <c r="J109" s="74"/>
      <c r="K109" s="7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4" t="s">
        <v>30</v>
      </c>
      <c r="B110" s="74">
        <v>0</v>
      </c>
      <c r="C110" s="74">
        <v>0</v>
      </c>
      <c r="D110" s="95">
        <v>0</v>
      </c>
      <c r="E110" s="93">
        <v>0</v>
      </c>
      <c r="F110" s="74">
        <v>1200000</v>
      </c>
      <c r="G110" s="95">
        <v>1200000</v>
      </c>
      <c r="H110" s="74">
        <v>0</v>
      </c>
      <c r="I110" s="93">
        <v>0</v>
      </c>
      <c r="J110" s="74"/>
      <c r="K110" s="7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4"/>
      <c r="B111" s="74"/>
      <c r="C111" s="55"/>
      <c r="D111" s="95"/>
      <c r="E111" s="74"/>
      <c r="F111" s="74"/>
      <c r="G111" s="95"/>
      <c r="H111" s="74"/>
      <c r="I111" s="74"/>
      <c r="J111" s="74"/>
      <c r="K111" s="7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4" t="s">
        <v>31</v>
      </c>
      <c r="B112" s="96">
        <v>11170892.42</v>
      </c>
      <c r="C112" s="96">
        <v>12199844</v>
      </c>
      <c r="D112" s="108">
        <v>-1028951.5800000001</v>
      </c>
      <c r="E112" s="97">
        <v>-8.4341371906066998E-2</v>
      </c>
      <c r="F112" s="96">
        <v>114484697.86999999</v>
      </c>
      <c r="G112" s="108">
        <v>125254493.31999999</v>
      </c>
      <c r="H112" s="96">
        <v>-10769795.450000003</v>
      </c>
      <c r="I112" s="97">
        <v>-8.5983306183558192E-2</v>
      </c>
      <c r="J112" s="74"/>
      <c r="K112" s="7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4"/>
      <c r="B113" s="74"/>
      <c r="C113" s="74"/>
      <c r="D113" s="55"/>
      <c r="E113" s="74"/>
      <c r="F113" s="74"/>
      <c r="G113" s="95"/>
      <c r="H113" s="74"/>
      <c r="I113" s="74"/>
      <c r="J113" s="74"/>
      <c r="K113" s="7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4" t="s">
        <v>205</v>
      </c>
      <c r="B114" s="74">
        <v>509953620.70999998</v>
      </c>
      <c r="C114" s="74">
        <v>553759343</v>
      </c>
      <c r="D114" s="95">
        <v>-43805722.290000007</v>
      </c>
      <c r="E114" s="93">
        <v>-7.9106064473209267E-2</v>
      </c>
      <c r="F114" s="74">
        <v>3796454880.1900005</v>
      </c>
      <c r="G114" s="95">
        <v>3744097634.1100001</v>
      </c>
      <c r="H114" s="74">
        <v>52357246.080000103</v>
      </c>
      <c r="I114" s="93">
        <v>1.3983942513413065E-2</v>
      </c>
      <c r="J114" s="74"/>
      <c r="K114" s="7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4"/>
      <c r="B115" s="55"/>
      <c r="C115" s="74"/>
      <c r="D115" s="55"/>
      <c r="E115" s="74"/>
      <c r="F115" s="74"/>
      <c r="G115" s="95"/>
      <c r="H115" s="74"/>
      <c r="I115" s="74"/>
      <c r="J115" s="74"/>
      <c r="K115" s="7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4" t="s">
        <v>206</v>
      </c>
      <c r="B116" s="74">
        <v>0</v>
      </c>
      <c r="C116" s="74">
        <v>0</v>
      </c>
      <c r="D116" s="55">
        <v>0</v>
      </c>
      <c r="E116" s="93">
        <v>0</v>
      </c>
      <c r="F116" s="74">
        <v>0</v>
      </c>
      <c r="G116" s="74">
        <v>0</v>
      </c>
      <c r="H116" s="74">
        <v>0</v>
      </c>
      <c r="I116" s="93">
        <v>0</v>
      </c>
      <c r="J116" s="74"/>
      <c r="K116" s="7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4"/>
      <c r="B117" s="74"/>
      <c r="C117" s="74"/>
      <c r="D117" s="55"/>
      <c r="E117" s="74"/>
      <c r="F117" s="74"/>
      <c r="G117" s="95"/>
      <c r="H117" s="74"/>
      <c r="I117" s="74"/>
      <c r="J117" s="74"/>
      <c r="K117" s="7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4" t="s">
        <v>32</v>
      </c>
      <c r="B118" s="101">
        <v>509953620.70999998</v>
      </c>
      <c r="C118" s="101">
        <v>553759343</v>
      </c>
      <c r="D118" s="101">
        <v>-43805722.290000007</v>
      </c>
      <c r="E118" s="102">
        <v>-7.9106064473209267E-2</v>
      </c>
      <c r="F118" s="109">
        <v>3796454880.1900005</v>
      </c>
      <c r="G118" s="109">
        <v>3744097634.1100001</v>
      </c>
      <c r="H118" s="101">
        <v>52357246.080000103</v>
      </c>
      <c r="I118" s="102">
        <v>1.3983942513413065E-2</v>
      </c>
      <c r="J118" s="74"/>
      <c r="K118" s="7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4"/>
      <c r="B119" s="72"/>
      <c r="C119" s="73"/>
      <c r="D119" s="55"/>
      <c r="E119" s="74"/>
      <c r="F119" s="74"/>
      <c r="G119" s="75"/>
      <c r="H119" s="74"/>
      <c r="I119" s="74"/>
      <c r="J119" s="74"/>
      <c r="K119" s="7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4" t="s">
        <v>33</v>
      </c>
      <c r="B120" s="72"/>
      <c r="C120" s="73"/>
      <c r="D120" s="55"/>
      <c r="E120" s="74"/>
      <c r="F120" s="74"/>
      <c r="G120" s="75"/>
      <c r="H120" s="74"/>
      <c r="I120" s="74"/>
      <c r="J120" s="74"/>
      <c r="K120" s="7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1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1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2" t="s">
        <v>337</v>
      </c>
      <c r="E128" s="112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344</v>
      </c>
      <c r="C129" s="54" t="s">
        <v>344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2013</v>
      </c>
      <c r="C130" s="30">
        <v>2012</v>
      </c>
      <c r="D130" s="113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0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173326850.18000001</v>
      </c>
      <c r="C133" s="20">
        <v>168500919.34999999</v>
      </c>
      <c r="D133" s="20">
        <v>1478837277.52</v>
      </c>
      <c r="E133" s="20">
        <v>1442856654.51</v>
      </c>
      <c r="F133" s="20">
        <v>35980623.00999999</v>
      </c>
      <c r="G133" s="21">
        <v>2.4899999999999922E-2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4">
        <v>1666666</v>
      </c>
      <c r="C134" s="44">
        <v>1666666</v>
      </c>
      <c r="D134" s="44">
        <v>16666660</v>
      </c>
      <c r="E134" s="44">
        <v>16666660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4">
        <v>32320312.399999999</v>
      </c>
      <c r="C135" s="44">
        <v>32646694.059999995</v>
      </c>
      <c r="D135" s="45">
        <v>328546895.82999992</v>
      </c>
      <c r="E135" s="45">
        <v>320071628.21999997</v>
      </c>
      <c r="F135" s="44">
        <v>8475267.6099999547</v>
      </c>
      <c r="G135" s="21">
        <v>2.6499999999999968E-2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4">
        <v>0</v>
      </c>
      <c r="C136" s="44">
        <v>0</v>
      </c>
      <c r="D136" s="45">
        <v>6618823.1100000003</v>
      </c>
      <c r="E136" s="45">
        <v>6287118.6600000001</v>
      </c>
      <c r="F136" s="44">
        <v>331704.45000000019</v>
      </c>
      <c r="G136" s="21">
        <v>5.2799999999999958E-2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4">
        <v>267619.3</v>
      </c>
      <c r="C137" s="44">
        <v>38298</v>
      </c>
      <c r="D137" s="44">
        <v>5436555.75</v>
      </c>
      <c r="E137" s="44">
        <v>2565555.59</v>
      </c>
      <c r="F137" s="44">
        <v>2871000.16</v>
      </c>
      <c r="G137" s="21">
        <v>1.1191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4">
        <v>0</v>
      </c>
      <c r="C138" s="44">
        <v>0</v>
      </c>
      <c r="D138" s="44">
        <v>41999999.999999993</v>
      </c>
      <c r="E138" s="44">
        <v>42000000</v>
      </c>
      <c r="F138" s="44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4">
        <v>27656521.09</v>
      </c>
      <c r="C139" s="44">
        <v>27062773.539999999</v>
      </c>
      <c r="D139" s="44">
        <v>213495762.08000001</v>
      </c>
      <c r="E139" s="44">
        <v>208091698.35999995</v>
      </c>
      <c r="F139" s="44">
        <v>5404063.7200000584</v>
      </c>
      <c r="G139" s="21">
        <v>2.6000000000000023E-2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4">
        <v>29798.560000000001</v>
      </c>
      <c r="C140" s="44">
        <v>22586</v>
      </c>
      <c r="D140" s="44">
        <v>348892.48000000004</v>
      </c>
      <c r="E140" s="44">
        <v>81884.23000000001</v>
      </c>
      <c r="F140" s="44">
        <v>267008.25</v>
      </c>
      <c r="G140" s="21">
        <v>3.2607999999999997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4">
        <v>15228304.609999999</v>
      </c>
      <c r="C141" s="44">
        <v>15397043.130000001</v>
      </c>
      <c r="D141" s="44">
        <v>130020405.86</v>
      </c>
      <c r="E141" s="44">
        <v>117778845.40999998</v>
      </c>
      <c r="F141" s="44">
        <v>12241560.450000018</v>
      </c>
      <c r="G141" s="21">
        <v>0.1039000000000001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4">
        <v>69513.73</v>
      </c>
      <c r="C142" s="44">
        <v>87323.66</v>
      </c>
      <c r="D142" s="44">
        <v>443696.23</v>
      </c>
      <c r="E142" s="44">
        <v>297161.43999999994</v>
      </c>
      <c r="F142" s="44">
        <v>146534.79000000004</v>
      </c>
      <c r="G142" s="21">
        <v>0.49310000000000009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4">
        <v>734348.44</v>
      </c>
      <c r="C143" s="44">
        <v>668151.79</v>
      </c>
      <c r="D143" s="44">
        <v>7473856.1699999999</v>
      </c>
      <c r="E143" s="44">
        <v>7493169</v>
      </c>
      <c r="F143" s="44">
        <v>-19312.830000000075</v>
      </c>
      <c r="G143" s="21">
        <v>-2.6000000000000467E-3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4">
        <v>57064</v>
      </c>
      <c r="C144" s="44">
        <v>57434</v>
      </c>
      <c r="D144" s="44">
        <v>678050</v>
      </c>
      <c r="E144" s="44">
        <v>657822</v>
      </c>
      <c r="F144" s="44">
        <v>20228</v>
      </c>
      <c r="G144" s="21">
        <v>3.069999999999995E-2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4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4">
        <v>150000</v>
      </c>
      <c r="C146" s="44">
        <v>150000</v>
      </c>
      <c r="D146" s="44">
        <v>1500000</v>
      </c>
      <c r="E146" s="44">
        <v>1500000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4">
        <v>221244</v>
      </c>
      <c r="C147" s="44">
        <v>218733</v>
      </c>
      <c r="D147" s="44">
        <v>2849874</v>
      </c>
      <c r="E147" s="44">
        <v>2765496</v>
      </c>
      <c r="F147" s="44">
        <v>84378</v>
      </c>
      <c r="G147" s="21">
        <v>3.0499999999999972E-2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4">
        <v>38063.199999999997</v>
      </c>
      <c r="C148" s="44">
        <v>31996.799999999999</v>
      </c>
      <c r="D148" s="44">
        <v>330728.8</v>
      </c>
      <c r="E148" s="44">
        <v>331695.39999999997</v>
      </c>
      <c r="F148" s="44">
        <v>-966.59999999997672</v>
      </c>
      <c r="G148" s="21">
        <v>-2.9000000000000137E-3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5">
        <v>250000</v>
      </c>
      <c r="C149" s="41">
        <v>250000</v>
      </c>
      <c r="D149" s="41">
        <v>2500000</v>
      </c>
      <c r="E149" s="41">
        <v>2500000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252016305.51000002</v>
      </c>
      <c r="C150" s="20">
        <v>246798619.32999998</v>
      </c>
      <c r="D150" s="20">
        <v>2237747477.8299999</v>
      </c>
      <c r="E150" s="20">
        <v>2171945388.8200002</v>
      </c>
      <c r="F150" s="20">
        <v>65802089.01000002</v>
      </c>
      <c r="G150" s="21">
        <v>3.0299999999999994E-2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6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0" t="s">
        <v>271</v>
      </c>
      <c r="B152" s="116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19949389.370000001</v>
      </c>
      <c r="C153" s="20">
        <v>18297804.09</v>
      </c>
      <c r="D153" s="20">
        <v>184494525.38</v>
      </c>
      <c r="E153" s="20">
        <v>168870982.58999997</v>
      </c>
      <c r="F153" s="20">
        <v>15623542.790000021</v>
      </c>
      <c r="G153" s="21">
        <v>9.2500000000000027E-2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4">
        <v>2622251.35</v>
      </c>
      <c r="C154" s="44">
        <v>2388168.0699999998</v>
      </c>
      <c r="D154" s="44">
        <v>25801035.950000003</v>
      </c>
      <c r="E154" s="44">
        <v>24414851.490000002</v>
      </c>
      <c r="F154" s="44">
        <v>1386184.4600000009</v>
      </c>
      <c r="G154" s="21">
        <v>5.6799999999999962E-2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4">
        <v>0</v>
      </c>
      <c r="C155" s="44">
        <v>0</v>
      </c>
      <c r="D155" s="44">
        <v>4000000</v>
      </c>
      <c r="E155" s="44">
        <v>4000000.0000000005</v>
      </c>
      <c r="F155" s="44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4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5">
        <v>2830816.92</v>
      </c>
      <c r="C157" s="41">
        <v>2514473.54</v>
      </c>
      <c r="D157" s="41">
        <v>22495232.960000001</v>
      </c>
      <c r="E157" s="41">
        <v>20486143.219999999</v>
      </c>
      <c r="F157" s="41">
        <v>2009089.7400000021</v>
      </c>
      <c r="G157" s="22">
        <v>9.8100000000000076E-2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25402457.640000001</v>
      </c>
      <c r="C158" s="20">
        <v>23200445.699999999</v>
      </c>
      <c r="D158" s="20">
        <v>236790794.28999999</v>
      </c>
      <c r="E158" s="20">
        <v>217771977.29999998</v>
      </c>
      <c r="F158" s="20">
        <v>19018816.990000024</v>
      </c>
      <c r="G158" s="21">
        <v>8.7299999999999933E-2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0" t="s">
        <v>274</v>
      </c>
      <c r="B160" s="11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178307261.30000001</v>
      </c>
      <c r="C161" s="20">
        <v>244074011.66</v>
      </c>
      <c r="D161" s="20">
        <v>1185234311.1400001</v>
      </c>
      <c r="E161" s="20">
        <v>1160118172.75</v>
      </c>
      <c r="F161" s="20">
        <v>25116138.390000105</v>
      </c>
      <c r="G161" s="21">
        <v>2.1600000000000064E-2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17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17">
        <v>0</v>
      </c>
      <c r="C163" s="46">
        <v>873000</v>
      </c>
      <c r="D163" s="46">
        <v>-5235592.2699999996</v>
      </c>
      <c r="E163" s="46">
        <v>8730000</v>
      </c>
      <c r="F163" s="46">
        <v>-13965592.27</v>
      </c>
      <c r="G163" s="34">
        <v>-1.5996999999999999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17">
        <v>0</v>
      </c>
      <c r="C164" s="46">
        <v>20000</v>
      </c>
      <c r="D164" s="46">
        <v>60000</v>
      </c>
      <c r="E164" s="46">
        <v>200000</v>
      </c>
      <c r="F164" s="46">
        <v>-140000</v>
      </c>
      <c r="G164" s="34">
        <v>-0.7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17">
        <v>0</v>
      </c>
      <c r="C165" s="46">
        <v>0</v>
      </c>
      <c r="D165" s="46">
        <v>1713320.25</v>
      </c>
      <c r="E165" s="46">
        <v>0</v>
      </c>
      <c r="F165" s="46">
        <v>1713320.25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17">
        <v>0</v>
      </c>
      <c r="C166" s="46">
        <v>80000</v>
      </c>
      <c r="D166" s="46">
        <v>614187</v>
      </c>
      <c r="E166" s="46">
        <v>800000</v>
      </c>
      <c r="F166" s="46">
        <v>-185813</v>
      </c>
      <c r="G166" s="34">
        <v>-0.23229999999999995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5">
        <v>58245469.190000005</v>
      </c>
      <c r="C167" s="41">
        <v>21000000</v>
      </c>
      <c r="D167" s="37">
        <v>233384403.16</v>
      </c>
      <c r="E167" s="37">
        <v>351000000</v>
      </c>
      <c r="F167" s="37">
        <v>-117615596.84</v>
      </c>
      <c r="G167" s="22">
        <v>-0.33509999999999995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236552730.49000001</v>
      </c>
      <c r="C168" s="20">
        <v>266047011.66</v>
      </c>
      <c r="D168" s="20">
        <v>1415770629.2800002</v>
      </c>
      <c r="E168" s="20">
        <v>1520848172.75</v>
      </c>
      <c r="F168" s="20">
        <v>-105077543.46999989</v>
      </c>
      <c r="G168" s="21">
        <v>-6.910000000000005E-2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0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50269814.669999994</v>
      </c>
      <c r="C171" s="20">
        <v>19010877.169999998</v>
      </c>
      <c r="D171" s="20">
        <v>397505301.40000004</v>
      </c>
      <c r="E171" s="20">
        <v>406817255.16000003</v>
      </c>
      <c r="F171" s="20">
        <v>-9311953.7599999905</v>
      </c>
      <c r="G171" s="21">
        <v>-2.2900000000000031E-2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5">
        <v>4607742.18</v>
      </c>
      <c r="C172" s="41">
        <v>16560435.019999998</v>
      </c>
      <c r="D172" s="41">
        <v>72275785.98999998</v>
      </c>
      <c r="E172" s="41">
        <v>51234677.919999994</v>
      </c>
      <c r="F172" s="41">
        <v>21041108.069999985</v>
      </c>
      <c r="G172" s="22">
        <v>0.41070000000000007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54877556.849999994</v>
      </c>
      <c r="C173" s="20">
        <v>35571312.189999998</v>
      </c>
      <c r="D173" s="20">
        <v>469781087.38999999</v>
      </c>
      <c r="E173" s="20">
        <v>458051933.08000004</v>
      </c>
      <c r="F173" s="20">
        <v>11729154.309999995</v>
      </c>
      <c r="G173" s="21">
        <v>2.5600000000000067E-2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0" t="s">
        <v>281</v>
      </c>
      <c r="B175" s="11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6050074.6200000001</v>
      </c>
      <c r="C176" s="20">
        <v>6680358.3599999994</v>
      </c>
      <c r="D176" s="20">
        <v>63725073.310000002</v>
      </c>
      <c r="E176" s="20">
        <v>65132165.170000002</v>
      </c>
      <c r="F176" s="20">
        <v>-1407091.8599999994</v>
      </c>
      <c r="G176" s="21">
        <v>-2.1599999999999953E-2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18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18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18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5">
        <v>1552335.11</v>
      </c>
      <c r="C180" s="41">
        <v>1475360.05</v>
      </c>
      <c r="D180" s="41">
        <v>14738415.98</v>
      </c>
      <c r="E180" s="41">
        <v>14974225.700000001</v>
      </c>
      <c r="F180" s="41">
        <v>-235809.72000000067</v>
      </c>
      <c r="G180" s="22">
        <v>-1.5700000000000047E-2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7602409.7300000004</v>
      </c>
      <c r="C181" s="20">
        <v>8155718.4099999992</v>
      </c>
      <c r="D181" s="20">
        <v>78463489.290000007</v>
      </c>
      <c r="E181" s="20">
        <v>80106390.870000005</v>
      </c>
      <c r="F181" s="20">
        <v>-1642901.58</v>
      </c>
      <c r="G181" s="21">
        <v>-2.0499999999999963E-2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4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0" t="s">
        <v>49</v>
      </c>
      <c r="B183" s="114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0</v>
      </c>
      <c r="C184" s="20">
        <v>519644.96</v>
      </c>
      <c r="D184" s="20">
        <v>4918881.3000000007</v>
      </c>
      <c r="E184" s="20">
        <v>8585700.6399999987</v>
      </c>
      <c r="F184" s="20">
        <v>-3666819.339999998</v>
      </c>
      <c r="G184" s="21">
        <v>-0.42710000000000004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18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18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18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5">
        <v>171699.85</v>
      </c>
      <c r="C188" s="41">
        <v>288433.2</v>
      </c>
      <c r="D188" s="41">
        <v>2582099.06</v>
      </c>
      <c r="E188" s="41">
        <v>4464773.6999999993</v>
      </c>
      <c r="F188" s="41">
        <v>-1882674.6399999992</v>
      </c>
      <c r="G188" s="22">
        <v>-0.42169999999999996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171699.85</v>
      </c>
      <c r="C189" s="20">
        <v>808078.16</v>
      </c>
      <c r="D189" s="20">
        <v>7500980.3600000013</v>
      </c>
      <c r="E189" s="20">
        <v>13050474.339999998</v>
      </c>
      <c r="F189" s="20">
        <v>-5549493.9799999967</v>
      </c>
      <c r="G189" s="21">
        <v>-0.42520000000000002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0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11170892.42</v>
      </c>
      <c r="C192" s="20">
        <v>12199843.899999999</v>
      </c>
      <c r="D192" s="20">
        <v>114484698.11999999</v>
      </c>
      <c r="E192" s="20">
        <v>125254495.59999999</v>
      </c>
      <c r="F192" s="50">
        <v>-10769797.480000004</v>
      </c>
      <c r="G192" s="21">
        <v>-8.5999999999999965E-2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4">
        <v>7680303.3200000003</v>
      </c>
      <c r="C193" s="44">
        <v>9242728.629999999</v>
      </c>
      <c r="D193" s="44">
        <v>73339121.099999994</v>
      </c>
      <c r="E193" s="44">
        <v>76319544.649999991</v>
      </c>
      <c r="F193" s="51">
        <v>-2980423.549999997</v>
      </c>
      <c r="G193" s="21">
        <v>-3.9100000000000024E-2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4">
        <v>3000000</v>
      </c>
      <c r="C194" s="44">
        <v>3000000</v>
      </c>
      <c r="D194" s="44">
        <v>30000000</v>
      </c>
      <c r="E194" s="44">
        <v>30000000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4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5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21851195.740000002</v>
      </c>
      <c r="C197" s="20">
        <v>24442572.529999997</v>
      </c>
      <c r="D197" s="20">
        <v>217823819.21999997</v>
      </c>
      <c r="E197" s="20">
        <v>231574040.25</v>
      </c>
      <c r="F197" s="20">
        <v>-13750221.030000031</v>
      </c>
      <c r="G197" s="21">
        <v>-5.9400000000000008E-2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4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4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4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4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1" t="s">
        <v>336</v>
      </c>
      <c r="B203" s="114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1" t="s">
        <v>328</v>
      </c>
      <c r="B204" s="114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19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19" t="s">
        <v>344</v>
      </c>
      <c r="C206" s="7" t="s">
        <v>314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0">
        <v>2013</v>
      </c>
      <c r="C207" s="19">
        <v>2012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4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0" t="s">
        <v>56</v>
      </c>
      <c r="B209" s="114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4">
        <v>21298722.75</v>
      </c>
      <c r="C211" s="44">
        <v>23005185.800000001</v>
      </c>
      <c r="D211" s="44">
        <v>234489684.21000001</v>
      </c>
      <c r="E211" s="44">
        <v>238177445.02000001</v>
      </c>
      <c r="F211" s="44">
        <v>-3687760.8100000024</v>
      </c>
      <c r="G211" s="21">
        <v>-1.5499999999999958E-2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4">
        <v>4000000</v>
      </c>
      <c r="C212" s="44">
        <v>4056709.26</v>
      </c>
      <c r="D212" s="44">
        <v>43123007.350000001</v>
      </c>
      <c r="E212" s="44">
        <v>43819861.539999999</v>
      </c>
      <c r="F212" s="44">
        <v>-696854.18999999762</v>
      </c>
      <c r="G212" s="21">
        <v>-1.5900000000000025E-2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4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4">
        <v>724379.71</v>
      </c>
      <c r="C214" s="44">
        <v>724379.75</v>
      </c>
      <c r="D214" s="44">
        <v>40480651.049999997</v>
      </c>
      <c r="E214" s="44">
        <v>40440857.599999994</v>
      </c>
      <c r="F214" s="44">
        <v>39793.45000000298</v>
      </c>
      <c r="G214" s="21">
        <v>9.9999999999988987E-4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4">
        <v>59133.789999999994</v>
      </c>
      <c r="C215" s="44">
        <v>224052.13</v>
      </c>
      <c r="D215" s="44">
        <v>2003779.63</v>
      </c>
      <c r="E215" s="44">
        <v>2465829.2200000002</v>
      </c>
      <c r="F215" s="44">
        <v>-462049.59000000032</v>
      </c>
      <c r="G215" s="21">
        <v>-0.18740000000000001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4">
        <v>408336.38999999996</v>
      </c>
      <c r="C216" s="44">
        <v>417767.29000000004</v>
      </c>
      <c r="D216" s="44">
        <v>4360131.51</v>
      </c>
      <c r="E216" s="44">
        <v>4632668.9000000004</v>
      </c>
      <c r="F216" s="44">
        <v>-272537.3900000006</v>
      </c>
      <c r="G216" s="21">
        <v>-5.8799999999999963E-2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4">
        <v>708994.64</v>
      </c>
      <c r="C217" s="44">
        <v>771080.85</v>
      </c>
      <c r="D217" s="44">
        <v>7974827.9799999995</v>
      </c>
      <c r="E217" s="44">
        <v>8088500.0299999993</v>
      </c>
      <c r="F217" s="44">
        <v>-113672.04999999981</v>
      </c>
      <c r="G217" s="21">
        <v>-1.4100000000000001E-2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4">
        <v>31854.29</v>
      </c>
      <c r="C218" s="44">
        <v>45121.01</v>
      </c>
      <c r="D218" s="44">
        <v>239926.32</v>
      </c>
      <c r="E218" s="44">
        <v>228811.22</v>
      </c>
      <c r="F218" s="44">
        <v>11115.100000000006</v>
      </c>
      <c r="G218" s="21">
        <v>4.8599999999999977E-2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4">
        <v>12295.76</v>
      </c>
      <c r="C219" s="44">
        <v>17416.72</v>
      </c>
      <c r="D219" s="44">
        <v>92611.579999999973</v>
      </c>
      <c r="E219" s="44">
        <v>88321.13</v>
      </c>
      <c r="F219" s="44">
        <v>4290.449999999968</v>
      </c>
      <c r="G219" s="21">
        <v>4.8599999999999977E-2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4">
        <v>92763.199999999997</v>
      </c>
      <c r="C220" s="44">
        <v>92763.199999999997</v>
      </c>
      <c r="D220" s="44">
        <v>1293469.45</v>
      </c>
      <c r="E220" s="44">
        <v>1293469.4099999999</v>
      </c>
      <c r="F220" s="44">
        <v>4.0000000037252903E-2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4">
        <v>135880.20000000001</v>
      </c>
      <c r="C221" s="44">
        <v>132493.94</v>
      </c>
      <c r="D221" s="44">
        <v>1416215.91</v>
      </c>
      <c r="E221" s="44">
        <v>1350425.1199999999</v>
      </c>
      <c r="F221" s="44">
        <v>65790.790000000037</v>
      </c>
      <c r="G221" s="21">
        <v>4.8699999999999966E-2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4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4">
        <v>14691.89</v>
      </c>
      <c r="C223" s="44">
        <v>15415.08</v>
      </c>
      <c r="D223" s="44">
        <v>136684.13999999996</v>
      </c>
      <c r="E223" s="44">
        <v>137249.93999999997</v>
      </c>
      <c r="F223" s="44">
        <v>-565.80000000001746</v>
      </c>
      <c r="G223" s="21">
        <v>-4.0999999999999925E-3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4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17">
        <v>1347819.82</v>
      </c>
      <c r="C225" s="46">
        <v>398196.31</v>
      </c>
      <c r="D225" s="46">
        <v>7144736.6800000006</v>
      </c>
      <c r="E225" s="46">
        <v>7740221.2300000004</v>
      </c>
      <c r="F225" s="46">
        <v>-595484.54999999981</v>
      </c>
      <c r="G225" s="34">
        <v>-7.6899999999999968E-2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17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1">
        <v>28834872.440000001</v>
      </c>
      <c r="C227" s="32">
        <v>29900581.34</v>
      </c>
      <c r="D227" s="32">
        <v>351555725.81</v>
      </c>
      <c r="E227" s="32">
        <v>357263660.36000001</v>
      </c>
      <c r="F227" s="32">
        <v>-5707934.549999997</v>
      </c>
      <c r="G227" s="35">
        <v>-1.6000000000000014E-2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6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0" t="s">
        <v>70</v>
      </c>
      <c r="B229" s="114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1265324.69</v>
      </c>
      <c r="C230" s="20">
        <v>976820.9</v>
      </c>
      <c r="D230" s="20">
        <v>6132260.2200000007</v>
      </c>
      <c r="E230" s="20">
        <v>7704657.3399999999</v>
      </c>
      <c r="F230" s="20">
        <v>-1572397.1199999992</v>
      </c>
      <c r="G230" s="21">
        <v>-0.20409999999999995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4">
        <v>5622411.9199999999</v>
      </c>
      <c r="C231" s="44">
        <v>6280542.5499999998</v>
      </c>
      <c r="D231" s="44">
        <v>43661045.180000007</v>
      </c>
      <c r="E231" s="44">
        <v>38931070.219999999</v>
      </c>
      <c r="F231" s="44">
        <v>4729974.9600000083</v>
      </c>
      <c r="G231" s="21">
        <v>0.12149999999999994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4">
        <v>1535806.5</v>
      </c>
      <c r="C232" s="44">
        <v>1492863</v>
      </c>
      <c r="D232" s="44">
        <v>12509436</v>
      </c>
      <c r="E232" s="44">
        <v>12661453.5</v>
      </c>
      <c r="F232" s="44">
        <v>-152017.5</v>
      </c>
      <c r="G232" s="21">
        <v>-1.2000000000000011E-2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4">
        <v>2040</v>
      </c>
      <c r="C233" s="44">
        <v>2100</v>
      </c>
      <c r="D233" s="44">
        <v>20060</v>
      </c>
      <c r="E233" s="44">
        <v>21080</v>
      </c>
      <c r="F233" s="44">
        <v>-1020</v>
      </c>
      <c r="G233" s="21">
        <v>-4.8399999999999999E-2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4">
        <v>1148180</v>
      </c>
      <c r="C234" s="44">
        <v>1111120</v>
      </c>
      <c r="D234" s="44">
        <v>9181056</v>
      </c>
      <c r="E234" s="44">
        <v>9310292</v>
      </c>
      <c r="F234" s="44">
        <v>-129236</v>
      </c>
      <c r="G234" s="21">
        <v>-1.3900000000000023E-2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4">
        <v>2152583.38</v>
      </c>
      <c r="C235" s="44">
        <v>2425505.2599999998</v>
      </c>
      <c r="D235" s="44">
        <v>21383558.34</v>
      </c>
      <c r="E235" s="44">
        <v>20872946.879999995</v>
      </c>
      <c r="F235" s="44">
        <v>510611.46000000462</v>
      </c>
      <c r="G235" s="21">
        <v>2.4499999999999966E-2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4">
        <v>288</v>
      </c>
      <c r="C236" s="44">
        <v>360</v>
      </c>
      <c r="D236" s="44">
        <v>1944</v>
      </c>
      <c r="E236" s="44">
        <v>2208</v>
      </c>
      <c r="F236" s="44">
        <v>-264</v>
      </c>
      <c r="G236" s="21">
        <v>-0.11960000000000004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4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4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4">
        <v>46235</v>
      </c>
      <c r="C239" s="44">
        <v>49398</v>
      </c>
      <c r="D239" s="44">
        <v>349911</v>
      </c>
      <c r="E239" s="44">
        <v>359973.82</v>
      </c>
      <c r="F239" s="44">
        <v>-10062.820000000007</v>
      </c>
      <c r="G239" s="21">
        <v>-2.8000000000000025E-2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4">
        <v>52308.27</v>
      </c>
      <c r="C240" s="44">
        <v>44352.33</v>
      </c>
      <c r="D240" s="44">
        <v>719245.73</v>
      </c>
      <c r="E240" s="44">
        <v>836005.54999999981</v>
      </c>
      <c r="F240" s="44">
        <v>-116759.81999999983</v>
      </c>
      <c r="G240" s="21">
        <v>-0.13970000000000005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4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4">
        <v>35334</v>
      </c>
      <c r="C242" s="44">
        <v>38435.5</v>
      </c>
      <c r="D242" s="44">
        <v>316538</v>
      </c>
      <c r="E242" s="44">
        <v>309441</v>
      </c>
      <c r="F242" s="44">
        <v>7097</v>
      </c>
      <c r="G242" s="21">
        <v>2.289999999999992E-2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4">
        <v>22752</v>
      </c>
      <c r="C243" s="44">
        <v>22572</v>
      </c>
      <c r="D243" s="44">
        <v>204918</v>
      </c>
      <c r="E243" s="44">
        <v>201180</v>
      </c>
      <c r="F243" s="44">
        <v>3738</v>
      </c>
      <c r="G243" s="21">
        <v>1.859999999999995E-2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4">
        <v>52200</v>
      </c>
      <c r="C244" s="44">
        <v>58400</v>
      </c>
      <c r="D244" s="44">
        <v>474860</v>
      </c>
      <c r="E244" s="44">
        <v>495940</v>
      </c>
      <c r="F244" s="44">
        <v>-21080</v>
      </c>
      <c r="G244" s="21">
        <v>-4.2499999999999982E-2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4">
        <v>1100</v>
      </c>
      <c r="C245" s="44">
        <v>1375</v>
      </c>
      <c r="D245" s="44">
        <v>9775</v>
      </c>
      <c r="E245" s="44">
        <v>11325</v>
      </c>
      <c r="F245" s="44">
        <v>-1550</v>
      </c>
      <c r="G245" s="21">
        <v>-0.13690000000000002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4">
        <v>4700</v>
      </c>
      <c r="C246" s="44">
        <v>4900</v>
      </c>
      <c r="D246" s="44">
        <v>54875</v>
      </c>
      <c r="E246" s="44">
        <v>56000</v>
      </c>
      <c r="F246" s="44">
        <v>-1125</v>
      </c>
      <c r="G246" s="21">
        <v>-2.0100000000000007E-2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4">
        <v>57541</v>
      </c>
      <c r="C247" s="44">
        <v>64672.12</v>
      </c>
      <c r="D247" s="44">
        <v>415670.43999999994</v>
      </c>
      <c r="E247" s="44">
        <v>426570.27999999997</v>
      </c>
      <c r="F247" s="44">
        <v>-10899.840000000026</v>
      </c>
      <c r="G247" s="21">
        <v>-2.5599999999999956E-2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4">
        <v>330334</v>
      </c>
      <c r="C248" s="44">
        <v>315389.38</v>
      </c>
      <c r="D248" s="44">
        <v>3323827.06</v>
      </c>
      <c r="E248" s="44">
        <v>2848030.2199999997</v>
      </c>
      <c r="F248" s="44">
        <v>475796.84000000032</v>
      </c>
      <c r="G248" s="21">
        <v>0.16710000000000003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2" t="s">
        <v>290</v>
      </c>
      <c r="B249" s="114">
        <v>408</v>
      </c>
      <c r="C249" s="44">
        <v>480</v>
      </c>
      <c r="D249" s="44">
        <v>4008</v>
      </c>
      <c r="E249" s="44">
        <v>3600</v>
      </c>
      <c r="F249" s="44">
        <v>408</v>
      </c>
      <c r="G249" s="21">
        <v>0.11329999999999996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17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17">
        <v>143329.45000000001</v>
      </c>
      <c r="C251" s="46">
        <v>193201.5</v>
      </c>
      <c r="D251" s="46">
        <v>4018394.4400000009</v>
      </c>
      <c r="E251" s="46">
        <v>1399537.1</v>
      </c>
      <c r="F251" s="46">
        <v>2618857.3400000008</v>
      </c>
      <c r="G251" s="34">
        <v>1.8712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17">
        <v>3168</v>
      </c>
      <c r="C252" s="46">
        <v>2808</v>
      </c>
      <c r="D252" s="46">
        <v>28032</v>
      </c>
      <c r="E252" s="46">
        <v>25488</v>
      </c>
      <c r="F252" s="46">
        <v>2544</v>
      </c>
      <c r="G252" s="34">
        <v>9.9800000000000111E-2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3" t="s">
        <v>330</v>
      </c>
      <c r="B253" s="115">
        <v>288</v>
      </c>
      <c r="C253" s="41">
        <v>336</v>
      </c>
      <c r="D253" s="25">
        <v>3816</v>
      </c>
      <c r="E253" s="41">
        <v>6984</v>
      </c>
      <c r="F253" s="41">
        <v>-3168</v>
      </c>
      <c r="G253" s="22">
        <v>-0.4536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12476332.209999997</v>
      </c>
      <c r="C254" s="20">
        <v>13085631.539999999</v>
      </c>
      <c r="D254" s="20">
        <v>102813230.41000001</v>
      </c>
      <c r="E254" s="20">
        <v>96483782.909999982</v>
      </c>
      <c r="F254" s="20">
        <v>6329447.5000000149</v>
      </c>
      <c r="G254" s="21">
        <v>6.5600000000000103E-2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4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0" t="s">
        <v>80</v>
      </c>
      <c r="B256" s="114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4">
        <v>803513.51</v>
      </c>
      <c r="C258" s="24">
        <v>895261.45</v>
      </c>
      <c r="D258" s="41">
        <v>8059507.5999999996</v>
      </c>
      <c r="E258" s="41">
        <v>7704386.2419999996</v>
      </c>
      <c r="F258" s="41">
        <v>355121.35800000001</v>
      </c>
      <c r="G258" s="22">
        <v>4.610000000000003E-2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803513.51</v>
      </c>
      <c r="C259" s="20">
        <v>895261.45</v>
      </c>
      <c r="D259" s="20">
        <v>8059507.5999999996</v>
      </c>
      <c r="E259" s="20">
        <v>7704386.2419999996</v>
      </c>
      <c r="F259" s="20">
        <v>355121.35800000001</v>
      </c>
      <c r="G259" s="21">
        <v>4.610000000000003E-2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4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0" t="s">
        <v>82</v>
      </c>
      <c r="B261" s="114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48161409.149999999</v>
      </c>
      <c r="C262" s="20">
        <v>42534025.649999999</v>
      </c>
      <c r="D262" s="20">
        <v>137825188.14000002</v>
      </c>
      <c r="E262" s="20">
        <v>134479486.06999999</v>
      </c>
      <c r="F262" s="20">
        <v>3345702.0700000226</v>
      </c>
      <c r="G262" s="21">
        <v>2.4899999999999922E-2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4">
        <v>35751.089999999997</v>
      </c>
      <c r="C263" s="44">
        <v>154880.07999999999</v>
      </c>
      <c r="D263" s="44">
        <v>6376261.2599999998</v>
      </c>
      <c r="E263" s="44">
        <v>6287153.3400000008</v>
      </c>
      <c r="F263" s="44">
        <v>89107.919999998994</v>
      </c>
      <c r="G263" s="21">
        <v>1.419999999999999E-2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4">
        <v>35751.11</v>
      </c>
      <c r="C264" s="44">
        <v>154880.07999999999</v>
      </c>
      <c r="D264" s="44">
        <v>6376261.6799999997</v>
      </c>
      <c r="E264" s="44">
        <v>6287152.6999999993</v>
      </c>
      <c r="F264" s="44">
        <v>89108.980000000447</v>
      </c>
      <c r="G264" s="21">
        <v>1.419999999999999E-2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4">
        <v>71502.31</v>
      </c>
      <c r="C265" s="44">
        <v>309760.12</v>
      </c>
      <c r="D265" s="44">
        <v>3052524.32</v>
      </c>
      <c r="E265" s="44">
        <v>2874306.88</v>
      </c>
      <c r="F265" s="44">
        <v>178217.43999999994</v>
      </c>
      <c r="G265" s="21">
        <v>6.2000000000000055E-2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4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4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4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5">
        <v>2279.1799999999998</v>
      </c>
      <c r="C269" s="41">
        <v>17129.34</v>
      </c>
      <c r="D269" s="41">
        <v>193069.56</v>
      </c>
      <c r="E269" s="41">
        <v>185133.49</v>
      </c>
      <c r="F269" s="41">
        <v>7936.070000000007</v>
      </c>
      <c r="G269" s="22">
        <v>4.2899999999999938E-2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48306692.840000004</v>
      </c>
      <c r="C270" s="20">
        <v>43170675.269999996</v>
      </c>
      <c r="D270" s="20">
        <v>153824304.96000001</v>
      </c>
      <c r="E270" s="20">
        <v>150113232.47999999</v>
      </c>
      <c r="F270" s="20">
        <v>3711072.4800000219</v>
      </c>
      <c r="G270" s="21">
        <v>2.4699999999999944E-2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4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0" t="s">
        <v>88</v>
      </c>
      <c r="B272" s="114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5763447.3300000001</v>
      </c>
      <c r="C273" s="20">
        <v>6128548.3499999996</v>
      </c>
      <c r="D273" s="20">
        <v>58368493.969999999</v>
      </c>
      <c r="E273" s="20">
        <v>55693322.820000008</v>
      </c>
      <c r="F273" s="20">
        <v>2675171.1499999911</v>
      </c>
      <c r="G273" s="21">
        <v>4.8000000000000043E-2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4">
        <v>26700</v>
      </c>
      <c r="C274" s="44">
        <v>26925</v>
      </c>
      <c r="D274" s="44">
        <v>282800</v>
      </c>
      <c r="E274" s="44">
        <v>287010</v>
      </c>
      <c r="F274" s="44">
        <v>-4210</v>
      </c>
      <c r="G274" s="21">
        <v>-1.4700000000000046E-2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4">
        <v>209435</v>
      </c>
      <c r="C275" s="44">
        <v>231600</v>
      </c>
      <c r="D275" s="44">
        <v>2019320</v>
      </c>
      <c r="E275" s="44">
        <v>2062830</v>
      </c>
      <c r="F275" s="44">
        <v>-43510</v>
      </c>
      <c r="G275" s="21">
        <v>-2.1100000000000008E-2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5">
        <v>533316.24</v>
      </c>
      <c r="C276" s="41">
        <v>525377.41</v>
      </c>
      <c r="D276" s="41">
        <v>5304334.8100000005</v>
      </c>
      <c r="E276" s="41">
        <v>5172730.9400000004</v>
      </c>
      <c r="F276" s="41">
        <v>131603.87000000011</v>
      </c>
      <c r="G276" s="22">
        <v>2.5400000000000089E-2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6532898.5700000003</v>
      </c>
      <c r="C277" s="20">
        <v>6912450.7599999998</v>
      </c>
      <c r="D277" s="20">
        <v>65974948.780000001</v>
      </c>
      <c r="E277" s="20">
        <v>63215893.760000005</v>
      </c>
      <c r="F277" s="20">
        <v>2759055.0199999912</v>
      </c>
      <c r="G277" s="21">
        <v>4.3600000000000083E-2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0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5">
        <v>0</v>
      </c>
      <c r="C280" s="41">
        <v>0</v>
      </c>
      <c r="D280" s="41">
        <v>731935.93</v>
      </c>
      <c r="E280" s="41">
        <v>700903.89</v>
      </c>
      <c r="F280" s="41">
        <v>31032.040000000037</v>
      </c>
      <c r="G280" s="22">
        <v>4.4300000000000006E-2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4">
        <v>0</v>
      </c>
      <c r="C281" s="11">
        <v>0</v>
      </c>
      <c r="D281" s="11">
        <v>731935.93</v>
      </c>
      <c r="E281" s="11">
        <v>700903.89</v>
      </c>
      <c r="F281" s="11">
        <v>31032.040000000037</v>
      </c>
      <c r="G281" s="21">
        <v>4.4300000000000006E-2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4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4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4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4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4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1" t="s">
        <v>336</v>
      </c>
      <c r="B287" s="114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1" t="s">
        <v>328</v>
      </c>
      <c r="B288" s="114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19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19" t="s">
        <v>344</v>
      </c>
      <c r="C290" s="7" t="s">
        <v>314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0">
        <v>2013</v>
      </c>
      <c r="C291" s="19">
        <v>2012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4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0" t="s">
        <v>91</v>
      </c>
      <c r="B293" s="114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4">
        <v>2438583.4500000002</v>
      </c>
      <c r="C294" s="24">
        <v>2765742.05</v>
      </c>
      <c r="D294" s="24">
        <v>25242648.02</v>
      </c>
      <c r="E294" s="24">
        <v>25301618.039999999</v>
      </c>
      <c r="F294" s="24">
        <v>-58970.019999999553</v>
      </c>
      <c r="G294" s="22">
        <v>-2.2999999999999687E-3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2438583.4500000002</v>
      </c>
      <c r="C295" s="20">
        <v>2765742.05</v>
      </c>
      <c r="D295" s="20">
        <v>25242648.02</v>
      </c>
      <c r="E295" s="20">
        <v>25301618.039999999</v>
      </c>
      <c r="F295" s="32">
        <v>-58970.019999999553</v>
      </c>
      <c r="G295" s="21">
        <v>-2.2999999999999687E-3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0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4">
        <v>76170</v>
      </c>
      <c r="C298" s="24">
        <v>67259</v>
      </c>
      <c r="D298" s="24">
        <v>909463</v>
      </c>
      <c r="E298" s="24">
        <v>853275.5</v>
      </c>
      <c r="F298" s="24">
        <v>56187.5</v>
      </c>
      <c r="G298" s="22">
        <v>6.5800000000000081E-2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76170</v>
      </c>
      <c r="C299" s="20">
        <v>67259</v>
      </c>
      <c r="D299" s="20">
        <v>909463</v>
      </c>
      <c r="E299" s="20">
        <v>853275.5</v>
      </c>
      <c r="F299" s="32">
        <v>56187.5</v>
      </c>
      <c r="G299" s="21">
        <v>6.5800000000000081E-2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4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0" t="s">
        <v>93</v>
      </c>
      <c r="B301" s="114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4">
        <v>0</v>
      </c>
      <c r="C302" s="24">
        <v>0</v>
      </c>
      <c r="D302" s="24">
        <v>1504680.97</v>
      </c>
      <c r="E302" s="24">
        <v>2381083.0499999998</v>
      </c>
      <c r="F302" s="24">
        <v>-876402.07999999984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1504680.97</v>
      </c>
      <c r="E303" s="20">
        <v>2381083.0499999998</v>
      </c>
      <c r="F303" s="32">
        <v>-876402.07999999984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4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0" t="s">
        <v>95</v>
      </c>
      <c r="B305" s="114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4">
        <v>1079618.6199999999</v>
      </c>
      <c r="C306" s="24">
        <v>1364295.33</v>
      </c>
      <c r="D306" s="24">
        <v>8144835.3800000008</v>
      </c>
      <c r="E306" s="24">
        <v>7687918.8999999994</v>
      </c>
      <c r="F306" s="24">
        <v>456916.48000000138</v>
      </c>
      <c r="G306" s="22">
        <v>5.9399999999999897E-2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1079618.6199999999</v>
      </c>
      <c r="C307" s="20">
        <v>1364295.33</v>
      </c>
      <c r="D307" s="20">
        <v>8144835.3800000008</v>
      </c>
      <c r="E307" s="20">
        <v>7687918.8999999994</v>
      </c>
      <c r="F307" s="32">
        <v>456916.48000000138</v>
      </c>
      <c r="G307" s="21">
        <v>5.9399999999999897E-2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4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0" t="s">
        <v>97</v>
      </c>
      <c r="B309" s="114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5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5">
        <v>612972.18999999994</v>
      </c>
      <c r="C311" s="41">
        <v>928224.58</v>
      </c>
      <c r="D311" s="41">
        <v>5973314.6399999987</v>
      </c>
      <c r="E311" s="41">
        <v>6772829.5600000005</v>
      </c>
      <c r="F311" s="46">
        <v>-799514.92000000179</v>
      </c>
      <c r="G311" s="22">
        <v>-0.11799999999999999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612972.18999999994</v>
      </c>
      <c r="C312" s="20">
        <v>928224.58</v>
      </c>
      <c r="D312" s="20">
        <v>5973314.6399999987</v>
      </c>
      <c r="E312" s="20">
        <v>6772829.5600000005</v>
      </c>
      <c r="F312" s="32">
        <v>-799514.92000000179</v>
      </c>
      <c r="G312" s="21">
        <v>-0.11799999999999999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0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4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0" t="s">
        <v>101</v>
      </c>
      <c r="B318" s="114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5">
        <v>0</v>
      </c>
      <c r="C319" s="33">
        <v>58.49</v>
      </c>
      <c r="D319" s="33">
        <v>8</v>
      </c>
      <c r="E319" s="33">
        <v>368.05</v>
      </c>
      <c r="F319" s="33">
        <v>-360.05</v>
      </c>
      <c r="G319" s="34">
        <v>-0.97829999999999995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18">
        <v>51082.37</v>
      </c>
      <c r="C320" s="45">
        <v>50124.09</v>
      </c>
      <c r="D320" s="44">
        <v>577035.38</v>
      </c>
      <c r="E320" s="44">
        <v>555103.33000000007</v>
      </c>
      <c r="F320" s="44">
        <v>21932.04999999993</v>
      </c>
      <c r="G320" s="21">
        <v>3.9500000000000091E-2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6">
        <v>204329.66</v>
      </c>
      <c r="C321" s="47">
        <v>200262.18</v>
      </c>
      <c r="D321" s="41">
        <v>2308109.6100000003</v>
      </c>
      <c r="E321" s="41">
        <v>2218939.52</v>
      </c>
      <c r="F321" s="41">
        <v>89170.090000000317</v>
      </c>
      <c r="G321" s="22">
        <v>4.0200000000000014E-2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255412.03</v>
      </c>
      <c r="C322" s="20">
        <v>250444.75999999998</v>
      </c>
      <c r="D322" s="20">
        <v>2885152.99</v>
      </c>
      <c r="E322" s="20">
        <v>2774410.9000000004</v>
      </c>
      <c r="F322" s="32">
        <v>110742.08999999985</v>
      </c>
      <c r="G322" s="21">
        <v>3.9900000000000047E-2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4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0" t="s">
        <v>102</v>
      </c>
      <c r="B324" s="114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4">
        <v>11848299.149999999</v>
      </c>
      <c r="C325" s="24">
        <v>11237189.51</v>
      </c>
      <c r="D325" s="24">
        <v>124961635.16999999</v>
      </c>
      <c r="E325" s="24">
        <v>128083037.67</v>
      </c>
      <c r="F325" s="24">
        <v>-3121402.5000000149</v>
      </c>
      <c r="G325" s="22">
        <v>-2.4399999999999977E-2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11848299.149999999</v>
      </c>
      <c r="C326" s="20">
        <v>11237189.51</v>
      </c>
      <c r="D326" s="20">
        <v>124961635.16999999</v>
      </c>
      <c r="E326" s="20">
        <v>128083037.67</v>
      </c>
      <c r="F326" s="32">
        <v>-3121402.5000000149</v>
      </c>
      <c r="G326" s="21">
        <v>-2.4399999999999977E-2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0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5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18">
        <v>0</v>
      </c>
      <c r="C330" s="45">
        <v>0</v>
      </c>
      <c r="D330" s="44">
        <v>11187645.449999999</v>
      </c>
      <c r="E330" s="44">
        <v>11213978.779999999</v>
      </c>
      <c r="F330" s="44">
        <v>-26333.330000000075</v>
      </c>
      <c r="G330" s="21">
        <v>-2.2999999999999687E-3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6">
        <v>0</v>
      </c>
      <c r="C331" s="47">
        <v>0</v>
      </c>
      <c r="D331" s="41">
        <v>7612354.5499999998</v>
      </c>
      <c r="E331" s="41">
        <v>7586021.2199999997</v>
      </c>
      <c r="F331" s="41">
        <v>26333.330000000075</v>
      </c>
      <c r="G331" s="22">
        <v>3.5000000000000586E-3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0" t="s">
        <v>104</v>
      </c>
      <c r="B334" s="114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4">
        <v>1000</v>
      </c>
      <c r="C335" s="24">
        <v>2150</v>
      </c>
      <c r="D335" s="24">
        <v>8350</v>
      </c>
      <c r="E335" s="24">
        <v>9050</v>
      </c>
      <c r="F335" s="24">
        <v>-700</v>
      </c>
      <c r="G335" s="22">
        <v>-7.7300000000000035E-2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1000</v>
      </c>
      <c r="C336" s="20">
        <v>2150</v>
      </c>
      <c r="D336" s="20">
        <v>8350</v>
      </c>
      <c r="E336" s="20">
        <v>9050</v>
      </c>
      <c r="F336" s="32">
        <v>-700</v>
      </c>
      <c r="G336" s="21">
        <v>-7.7300000000000035E-2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4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0" t="s">
        <v>106</v>
      </c>
      <c r="B338" s="114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4">
        <v>95414.31</v>
      </c>
      <c r="C339" s="24">
        <v>83757.73</v>
      </c>
      <c r="D339" s="24">
        <v>706660.19000000018</v>
      </c>
      <c r="E339" s="24">
        <v>782469.35</v>
      </c>
      <c r="F339" s="24">
        <v>-75809.1599999998</v>
      </c>
      <c r="G339" s="22">
        <v>-9.6899999999999986E-2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95414.31</v>
      </c>
      <c r="C340" s="20">
        <v>83757.73</v>
      </c>
      <c r="D340" s="20">
        <v>706660.19000000018</v>
      </c>
      <c r="E340" s="20">
        <v>782469.35</v>
      </c>
      <c r="F340" s="32">
        <v>-75809.1599999998</v>
      </c>
      <c r="G340" s="21">
        <v>-9.6899999999999986E-2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0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4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0" t="s">
        <v>234</v>
      </c>
      <c r="B346" s="114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4">
        <v>0</v>
      </c>
      <c r="C347" s="24">
        <v>137.04</v>
      </c>
      <c r="D347" s="24">
        <v>26312.370000000003</v>
      </c>
      <c r="E347" s="24">
        <v>684.36</v>
      </c>
      <c r="F347" s="24">
        <v>25628.010000000002</v>
      </c>
      <c r="G347" s="22">
        <v>37.448099999999997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0</v>
      </c>
      <c r="C348" s="20">
        <v>137.04</v>
      </c>
      <c r="D348" s="20">
        <v>26312.370000000003</v>
      </c>
      <c r="E348" s="20">
        <v>684.36</v>
      </c>
      <c r="F348" s="32">
        <v>25628.010000000002</v>
      </c>
      <c r="G348" s="21">
        <v>37.448099999999997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4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0" t="s">
        <v>110</v>
      </c>
      <c r="B350" s="114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5">
        <v>226239.82</v>
      </c>
      <c r="C351" s="33">
        <v>246199.32</v>
      </c>
      <c r="D351" s="33">
        <v>2395656</v>
      </c>
      <c r="E351" s="33">
        <v>2436154.98</v>
      </c>
      <c r="F351" s="33">
        <v>-40498.979999999981</v>
      </c>
      <c r="G351" s="34">
        <v>-1.6599999999999948E-2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18">
        <v>0</v>
      </c>
      <c r="C352" s="45">
        <v>0</v>
      </c>
      <c r="D352" s="44">
        <v>6990785.9699999997</v>
      </c>
      <c r="E352" s="44">
        <v>6135256.9199999999</v>
      </c>
      <c r="F352" s="44">
        <v>855529.04999999981</v>
      </c>
      <c r="G352" s="21">
        <v>0.13939999999999997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18">
        <v>0</v>
      </c>
      <c r="C353" s="45">
        <v>0</v>
      </c>
      <c r="D353" s="44">
        <v>3356417.14</v>
      </c>
      <c r="E353" s="44">
        <v>3220197.94</v>
      </c>
      <c r="F353" s="44">
        <v>136219.20000000019</v>
      </c>
      <c r="G353" s="21">
        <v>4.2300000000000004E-2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6">
        <v>0</v>
      </c>
      <c r="C354" s="47">
        <v>0</v>
      </c>
      <c r="D354" s="41">
        <v>3457942.03</v>
      </c>
      <c r="E354" s="41">
        <v>3132069.41</v>
      </c>
      <c r="F354" s="41">
        <v>325872.61999999965</v>
      </c>
      <c r="G354" s="22">
        <v>0.10400000000000009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226239.82</v>
      </c>
      <c r="C355" s="20">
        <v>246199.32</v>
      </c>
      <c r="D355" s="20">
        <v>16200801.139999999</v>
      </c>
      <c r="E355" s="20">
        <v>14923679.25</v>
      </c>
      <c r="F355" s="32">
        <v>1277121.8899999987</v>
      </c>
      <c r="G355" s="21">
        <v>8.5599999999999898E-2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0" t="s">
        <v>213</v>
      </c>
      <c r="B357" s="114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27">
        <v>0</v>
      </c>
      <c r="C358" s="127">
        <v>0</v>
      </c>
      <c r="D358" s="57">
        <v>6459.61</v>
      </c>
      <c r="E358" s="57">
        <v>2212.15</v>
      </c>
      <c r="F358" s="57">
        <v>4247.4599999999991</v>
      </c>
      <c r="G358" s="58">
        <v>1.9201000000000001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0</v>
      </c>
      <c r="C359" s="136">
        <v>0</v>
      </c>
      <c r="D359" s="20">
        <v>6459.61</v>
      </c>
      <c r="E359" s="20">
        <v>2212.15</v>
      </c>
      <c r="F359" s="33">
        <v>4247.4599999999991</v>
      </c>
      <c r="G359" s="21">
        <v>1.9201000000000001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4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0" t="s">
        <v>292</v>
      </c>
      <c r="B361" s="114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293</v>
      </c>
      <c r="B362" s="125">
        <v>427964.04</v>
      </c>
      <c r="C362" s="33">
        <v>414640.66</v>
      </c>
      <c r="D362" s="33">
        <v>3905812</v>
      </c>
      <c r="E362" s="33">
        <v>3741291.37</v>
      </c>
      <c r="F362" s="33">
        <v>164520.62999999989</v>
      </c>
      <c r="G362" s="21">
        <v>4.4000000000000039E-2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294</v>
      </c>
      <c r="B363" s="126">
        <v>8733.9599999999991</v>
      </c>
      <c r="C363" s="47">
        <v>8462.06</v>
      </c>
      <c r="D363" s="41">
        <v>79710.5</v>
      </c>
      <c r="E363" s="41">
        <v>76352.92</v>
      </c>
      <c r="F363" s="41">
        <v>3357.5800000000017</v>
      </c>
      <c r="G363" s="22">
        <v>4.4000000000000039E-2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436698</v>
      </c>
      <c r="C364" s="20">
        <v>423102.71999999997</v>
      </c>
      <c r="D364" s="20">
        <v>3985522.5</v>
      </c>
      <c r="E364" s="20">
        <v>3817644.29</v>
      </c>
      <c r="F364" s="20">
        <v>167878.2099999999</v>
      </c>
      <c r="G364" s="21">
        <v>4.4000000000000039E-2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4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4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4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4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1" t="s">
        <v>336</v>
      </c>
      <c r="B369" s="114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1" t="s">
        <v>328</v>
      </c>
      <c r="B370" s="114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28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19" t="s">
        <v>344</v>
      </c>
      <c r="C372" s="7" t="s">
        <v>314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29">
        <v>2013</v>
      </c>
      <c r="C373" s="42">
        <v>2012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4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5498.93</v>
      </c>
      <c r="C375" s="20">
        <v>5718.15</v>
      </c>
      <c r="D375" s="20">
        <v>55675.519999999997</v>
      </c>
      <c r="E375" s="20">
        <v>59430.060000000005</v>
      </c>
      <c r="F375" s="20">
        <v>-3754.5400000000081</v>
      </c>
      <c r="G375" s="21">
        <v>-6.3200000000000034E-2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4">
        <v>85421.340000000011</v>
      </c>
      <c r="C376" s="44">
        <v>87276.72</v>
      </c>
      <c r="D376" s="44">
        <v>877398.75999999989</v>
      </c>
      <c r="E376" s="44">
        <v>889879.40000000014</v>
      </c>
      <c r="F376" s="44">
        <v>-12480.640000000247</v>
      </c>
      <c r="G376" s="21">
        <v>-1.4000000000000012E-2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4">
        <v>351.14</v>
      </c>
      <c r="C377" s="44">
        <v>440.38</v>
      </c>
      <c r="D377" s="44">
        <v>3995.4299999999994</v>
      </c>
      <c r="E377" s="44">
        <v>3691.8199999999997</v>
      </c>
      <c r="F377" s="44">
        <v>303.60999999999967</v>
      </c>
      <c r="G377" s="21">
        <v>8.2200000000000051E-2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4">
        <v>47949.82</v>
      </c>
      <c r="C378" s="44">
        <v>52718.26</v>
      </c>
      <c r="D378" s="44">
        <v>505405.05</v>
      </c>
      <c r="E378" s="44">
        <v>429907.87000000005</v>
      </c>
      <c r="F378" s="44">
        <v>75497.179999999935</v>
      </c>
      <c r="G378" s="21">
        <v>0.17559999999999998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4">
        <v>57350.880000000005</v>
      </c>
      <c r="C379" s="44">
        <v>59273.79</v>
      </c>
      <c r="D379" s="44">
        <v>578050.18000000005</v>
      </c>
      <c r="E379" s="44">
        <v>569608.31000000006</v>
      </c>
      <c r="F379" s="44">
        <v>8441.8699999999953</v>
      </c>
      <c r="G379" s="21">
        <v>1.4799999999999924E-2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4">
        <v>10443.73</v>
      </c>
      <c r="C380" s="44">
        <v>9471.1600000000017</v>
      </c>
      <c r="D380" s="44">
        <v>107937.09000000001</v>
      </c>
      <c r="E380" s="44">
        <v>100482.64</v>
      </c>
      <c r="F380" s="44">
        <v>7454.4500000000116</v>
      </c>
      <c r="G380" s="21">
        <v>7.4200000000000044E-2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4">
        <v>28987.19</v>
      </c>
      <c r="C381" s="44">
        <v>29881.83</v>
      </c>
      <c r="D381" s="44">
        <v>285624.68</v>
      </c>
      <c r="E381" s="44">
        <v>278875.90999999997</v>
      </c>
      <c r="F381" s="44">
        <v>6748.7700000000186</v>
      </c>
      <c r="G381" s="21">
        <v>2.4199999999999999E-2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4">
        <v>147960.38</v>
      </c>
      <c r="C382" s="44">
        <v>155550.24</v>
      </c>
      <c r="D382" s="44">
        <v>1399274.1300000004</v>
      </c>
      <c r="E382" s="44">
        <v>1456463.55</v>
      </c>
      <c r="F382" s="44">
        <v>-57189.419999999693</v>
      </c>
      <c r="G382" s="21">
        <v>-3.9300000000000002E-2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4">
        <v>96062.87999999999</v>
      </c>
      <c r="C383" s="44">
        <v>87581.36</v>
      </c>
      <c r="D383" s="44">
        <v>895827.4</v>
      </c>
      <c r="E383" s="44">
        <v>863690.02</v>
      </c>
      <c r="F383" s="44">
        <v>32137.380000000005</v>
      </c>
      <c r="G383" s="21">
        <v>3.71999999999999E-2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4">
        <v>538440.90999999992</v>
      </c>
      <c r="C384" s="44">
        <v>536834.84</v>
      </c>
      <c r="D384" s="44">
        <v>5455634.0600000005</v>
      </c>
      <c r="E384" s="44">
        <v>5102982.879999999</v>
      </c>
      <c r="F384" s="44">
        <v>352651.18000000156</v>
      </c>
      <c r="G384" s="21">
        <v>6.9099999999999939E-2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4">
        <v>15910.51</v>
      </c>
      <c r="C385" s="44">
        <v>18909.829999999998</v>
      </c>
      <c r="D385" s="44">
        <v>162549.92000000004</v>
      </c>
      <c r="E385" s="44">
        <v>154328.86999999997</v>
      </c>
      <c r="F385" s="44">
        <v>8221.0500000000757</v>
      </c>
      <c r="G385" s="21">
        <v>5.3299999999999903E-2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4">
        <v>156828.76</v>
      </c>
      <c r="C386" s="44">
        <v>179040.88999999998</v>
      </c>
      <c r="D386" s="44">
        <v>1660756.41</v>
      </c>
      <c r="E386" s="44">
        <v>1572789.8800000001</v>
      </c>
      <c r="F386" s="44">
        <v>87966.529999999795</v>
      </c>
      <c r="G386" s="21">
        <v>5.5900000000000061E-2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4">
        <v>33672.53</v>
      </c>
      <c r="C387" s="44">
        <v>37874.620000000003</v>
      </c>
      <c r="D387" s="44">
        <v>341211.64</v>
      </c>
      <c r="E387" s="44">
        <v>369399.12</v>
      </c>
      <c r="F387" s="44">
        <v>-28187.479999999981</v>
      </c>
      <c r="G387" s="21">
        <v>-7.6300000000000034E-2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4">
        <v>41356.639999999999</v>
      </c>
      <c r="C388" s="44">
        <v>35405</v>
      </c>
      <c r="D388" s="44">
        <v>405597.24</v>
      </c>
      <c r="E388" s="44">
        <v>357156.33</v>
      </c>
      <c r="F388" s="44">
        <v>48440.909999999974</v>
      </c>
      <c r="G388" s="21">
        <v>0.13559999999999994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4">
        <v>8218.76</v>
      </c>
      <c r="C389" s="44">
        <v>6456.32</v>
      </c>
      <c r="D389" s="44">
        <v>86994.809999999983</v>
      </c>
      <c r="E389" s="44">
        <v>66536.3</v>
      </c>
      <c r="F389" s="44">
        <v>20458.50999999998</v>
      </c>
      <c r="G389" s="21">
        <v>0.30750000000000011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4">
        <v>239133.68</v>
      </c>
      <c r="C390" s="44">
        <v>215943.22</v>
      </c>
      <c r="D390" s="44">
        <v>2373774.19</v>
      </c>
      <c r="E390" s="44">
        <v>2208016.14</v>
      </c>
      <c r="F390" s="44">
        <v>165758.04999999981</v>
      </c>
      <c r="G390" s="21">
        <v>7.5099999999999945E-2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4">
        <v>292274.51</v>
      </c>
      <c r="C391" s="44">
        <v>263930.62</v>
      </c>
      <c r="D391" s="44">
        <v>2901279.6399999997</v>
      </c>
      <c r="E391" s="44">
        <v>2698686.47</v>
      </c>
      <c r="F391" s="44">
        <v>202593.16999999946</v>
      </c>
      <c r="G391" s="21">
        <v>7.5099999999999945E-2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4">
        <v>410997.64</v>
      </c>
      <c r="C392" s="44">
        <v>430777.05000000005</v>
      </c>
      <c r="D392" s="44">
        <v>4071534.18</v>
      </c>
      <c r="E392" s="44">
        <v>4024279.88</v>
      </c>
      <c r="F392" s="44">
        <v>47254.300000000279</v>
      </c>
      <c r="G392" s="21">
        <v>1.1700000000000044E-2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4">
        <v>351.57</v>
      </c>
      <c r="C393" s="44">
        <v>262.72000000000003</v>
      </c>
      <c r="D393" s="44">
        <v>6173.5</v>
      </c>
      <c r="E393" s="44">
        <v>3411.9399999999996</v>
      </c>
      <c r="F393" s="44">
        <v>2761.5600000000004</v>
      </c>
      <c r="G393" s="21">
        <v>0.8093999999999999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4">
        <v>24237.29</v>
      </c>
      <c r="C394" s="44">
        <v>21767.77</v>
      </c>
      <c r="D394" s="44">
        <v>225638.68000000002</v>
      </c>
      <c r="E394" s="44">
        <v>218424.91</v>
      </c>
      <c r="F394" s="44">
        <v>7213.7700000000186</v>
      </c>
      <c r="G394" s="21">
        <v>3.2999999999999918E-2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4">
        <v>0</v>
      </c>
      <c r="C395" s="44">
        <v>10054.049999999999</v>
      </c>
      <c r="D395" s="44">
        <v>16729.25</v>
      </c>
      <c r="E395" s="44">
        <v>92071.61</v>
      </c>
      <c r="F395" s="44">
        <v>-75342.36</v>
      </c>
      <c r="G395" s="21">
        <v>-0.81830000000000003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4">
        <v>282567.73</v>
      </c>
      <c r="C396" s="44">
        <v>283526.06</v>
      </c>
      <c r="D396" s="44">
        <v>2603785.39</v>
      </c>
      <c r="E396" s="44">
        <v>2593253.4</v>
      </c>
      <c r="F396" s="44">
        <v>10531.990000000224</v>
      </c>
      <c r="G396" s="21">
        <v>4.0999999999999925E-3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4">
        <v>380096.29</v>
      </c>
      <c r="C397" s="44">
        <v>379988.93</v>
      </c>
      <c r="D397" s="44">
        <v>3478391.7</v>
      </c>
      <c r="E397" s="44">
        <v>3473591.4600000004</v>
      </c>
      <c r="F397" s="44">
        <v>4800.2399999997579</v>
      </c>
      <c r="G397" s="21">
        <v>1.4000000000000679E-3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4">
        <v>1583.04</v>
      </c>
      <c r="C398" s="44">
        <v>1773.16</v>
      </c>
      <c r="D398" s="44">
        <v>21755.16</v>
      </c>
      <c r="E398" s="44">
        <v>24226.720000000001</v>
      </c>
      <c r="F398" s="44">
        <v>-2471.5600000000013</v>
      </c>
      <c r="G398" s="21">
        <v>-0.10199999999999998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4">
        <v>57231.94</v>
      </c>
      <c r="C399" s="44">
        <v>48190.57</v>
      </c>
      <c r="D399" s="44">
        <v>614188.48</v>
      </c>
      <c r="E399" s="44">
        <v>544036.14</v>
      </c>
      <c r="F399" s="44">
        <v>70152.339999999967</v>
      </c>
      <c r="G399" s="21">
        <v>0.12890000000000001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4">
        <v>125551.86</v>
      </c>
      <c r="C400" s="44">
        <v>121453.7</v>
      </c>
      <c r="D400" s="44">
        <v>1157528.53</v>
      </c>
      <c r="E400" s="44">
        <v>1135157</v>
      </c>
      <c r="F400" s="44">
        <v>22371.530000000028</v>
      </c>
      <c r="G400" s="21">
        <v>1.9700000000000051E-2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4">
        <v>9531.83</v>
      </c>
      <c r="C401" s="44">
        <v>5516.99</v>
      </c>
      <c r="D401" s="44">
        <v>97840.780000000013</v>
      </c>
      <c r="E401" s="44">
        <v>61952.37</v>
      </c>
      <c r="F401" s="44">
        <v>35888.410000000011</v>
      </c>
      <c r="G401" s="21">
        <v>0.57929999999999993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4">
        <v>22544.49</v>
      </c>
      <c r="C402" s="44">
        <v>19633.77</v>
      </c>
      <c r="D402" s="44">
        <v>204384.43</v>
      </c>
      <c r="E402" s="44">
        <v>198289.06000000003</v>
      </c>
      <c r="F402" s="44">
        <v>6095.3699999999662</v>
      </c>
      <c r="G402" s="21">
        <v>3.069999999999995E-2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4">
        <v>2789.72</v>
      </c>
      <c r="C403" s="44">
        <v>2861.5</v>
      </c>
      <c r="D403" s="44">
        <v>33139.08</v>
      </c>
      <c r="E403" s="44">
        <v>28738.190000000002</v>
      </c>
      <c r="F403" s="44">
        <v>4400.8899999999994</v>
      </c>
      <c r="G403" s="21">
        <v>0.15310000000000001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4">
        <v>32994.129999999997</v>
      </c>
      <c r="C404" s="44">
        <v>24607.11</v>
      </c>
      <c r="D404" s="44">
        <v>286245.07999999996</v>
      </c>
      <c r="E404" s="44">
        <v>264428.69</v>
      </c>
      <c r="F404" s="44">
        <v>21816.389999999956</v>
      </c>
      <c r="G404" s="21">
        <v>8.2500000000000018E-2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4">
        <v>75821.66</v>
      </c>
      <c r="C405" s="44">
        <v>83985.859999999986</v>
      </c>
      <c r="D405" s="44">
        <v>886746.2300000001</v>
      </c>
      <c r="E405" s="44">
        <v>871028.6399999999</v>
      </c>
      <c r="F405" s="44">
        <v>15717.5900000002</v>
      </c>
      <c r="G405" s="21">
        <v>1.8000000000000016E-2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4">
        <v>50714.109999999993</v>
      </c>
      <c r="C406" s="44">
        <v>49430.93</v>
      </c>
      <c r="D406" s="44">
        <v>472409.45999999996</v>
      </c>
      <c r="E406" s="44">
        <v>452707.4</v>
      </c>
      <c r="F406" s="44">
        <v>19702.059999999939</v>
      </c>
      <c r="G406" s="21">
        <v>4.3500000000000094E-2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4">
        <v>250.26</v>
      </c>
      <c r="C407" s="44">
        <v>768.24</v>
      </c>
      <c r="D407" s="44">
        <v>8381.77</v>
      </c>
      <c r="E407" s="44">
        <v>8134.4199999999992</v>
      </c>
      <c r="F407" s="44">
        <v>247.35000000000127</v>
      </c>
      <c r="G407" s="21">
        <v>3.0399999999999983E-2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4">
        <v>78640.070000000007</v>
      </c>
      <c r="C408" s="44">
        <v>84750.35</v>
      </c>
      <c r="D408" s="44">
        <v>826114.89999999991</v>
      </c>
      <c r="E408" s="44">
        <v>837799.94000000006</v>
      </c>
      <c r="F408" s="44">
        <v>-11685.040000000154</v>
      </c>
      <c r="G408" s="21">
        <v>-1.3900000000000023E-2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4">
        <v>1322.2099999999998</v>
      </c>
      <c r="C409" s="44">
        <v>2045.12</v>
      </c>
      <c r="D409" s="44">
        <v>19732.909999999996</v>
      </c>
      <c r="E409" s="44">
        <v>19211.879999999997</v>
      </c>
      <c r="F409" s="44">
        <v>521.02999999999884</v>
      </c>
      <c r="G409" s="21">
        <v>2.7099999999999902E-2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4">
        <v>14201.240000000002</v>
      </c>
      <c r="C410" s="44">
        <v>13218.58</v>
      </c>
      <c r="D410" s="44">
        <v>167388.03</v>
      </c>
      <c r="E410" s="44">
        <v>200629.4</v>
      </c>
      <c r="F410" s="44">
        <v>-33241.369999999995</v>
      </c>
      <c r="G410" s="21">
        <v>-0.16569999999999996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4">
        <v>169856.22999999998</v>
      </c>
      <c r="C411" s="44">
        <v>161198.42000000001</v>
      </c>
      <c r="D411" s="44">
        <v>1650300.8800000001</v>
      </c>
      <c r="E411" s="44">
        <v>1607634.3</v>
      </c>
      <c r="F411" s="44">
        <v>42666.580000000075</v>
      </c>
      <c r="G411" s="21">
        <v>2.6499999999999968E-2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4">
        <v>7660.09</v>
      </c>
      <c r="C412" s="44">
        <v>8462.2800000000007</v>
      </c>
      <c r="D412" s="44">
        <v>78967.7</v>
      </c>
      <c r="E412" s="44">
        <v>78448.100000000006</v>
      </c>
      <c r="F412" s="44">
        <v>519.59999999999127</v>
      </c>
      <c r="G412" s="21">
        <v>6.5999999999999392E-3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4">
        <v>36371.800000000003</v>
      </c>
      <c r="C413" s="44">
        <v>35783.51</v>
      </c>
      <c r="D413" s="44">
        <v>363761.49999999994</v>
      </c>
      <c r="E413" s="44">
        <v>375647.2</v>
      </c>
      <c r="F413" s="44">
        <v>-11885.70000000007</v>
      </c>
      <c r="G413" s="21">
        <v>-3.1599999999999961E-2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4">
        <v>65168.57</v>
      </c>
      <c r="C414" s="44">
        <v>50116.86</v>
      </c>
      <c r="D414" s="44">
        <v>644233.17999999993</v>
      </c>
      <c r="E414" s="44">
        <v>596614.37</v>
      </c>
      <c r="F414" s="44">
        <v>47618.809999999939</v>
      </c>
      <c r="G414" s="21">
        <v>7.9800000000000093E-2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4">
        <v>26116.560000000001</v>
      </c>
      <c r="C415" s="44">
        <v>34409.14</v>
      </c>
      <c r="D415" s="44">
        <v>287761.30000000005</v>
      </c>
      <c r="E415" s="44">
        <v>265086.21000000002</v>
      </c>
      <c r="F415" s="44">
        <v>22675.090000000026</v>
      </c>
      <c r="G415" s="21">
        <v>8.5499999999999909E-2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4">
        <v>121316</v>
      </c>
      <c r="C416" s="44">
        <v>113498.76</v>
      </c>
      <c r="D416" s="44">
        <v>1235813.7</v>
      </c>
      <c r="E416" s="44">
        <v>1105258.08</v>
      </c>
      <c r="F416" s="44">
        <v>130555.61999999988</v>
      </c>
      <c r="G416" s="21">
        <v>0.11810000000000009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4">
        <v>78981.119999999995</v>
      </c>
      <c r="C417" s="44">
        <v>83076.200000000012</v>
      </c>
      <c r="D417" s="44">
        <v>790950.78</v>
      </c>
      <c r="E417" s="44">
        <v>362424.01</v>
      </c>
      <c r="F417" s="44">
        <v>428526.77</v>
      </c>
      <c r="G417" s="21">
        <v>1.1823999999999999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4">
        <v>11373.41</v>
      </c>
      <c r="C418" s="44">
        <v>12013.61</v>
      </c>
      <c r="D418" s="44">
        <v>136605.44</v>
      </c>
      <c r="E418" s="44">
        <v>142860.96000000002</v>
      </c>
      <c r="F418" s="44">
        <v>-6255.5200000000186</v>
      </c>
      <c r="G418" s="21">
        <v>-4.379999999999995E-2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4">
        <v>132190.66</v>
      </c>
      <c r="C419" s="44">
        <v>132705.98000000001</v>
      </c>
      <c r="D419" s="44">
        <v>1254104.6199999999</v>
      </c>
      <c r="E419" s="44">
        <v>1218327.2</v>
      </c>
      <c r="F419" s="44">
        <v>35777.419999999925</v>
      </c>
      <c r="G419" s="21">
        <v>2.9400000000000093E-2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4">
        <v>29615.07</v>
      </c>
      <c r="C420" s="44">
        <v>29969.19</v>
      </c>
      <c r="D420" s="44">
        <v>294578.39</v>
      </c>
      <c r="E420" s="44">
        <v>278217.32999999996</v>
      </c>
      <c r="F420" s="44">
        <v>16361.060000000056</v>
      </c>
      <c r="G420" s="21">
        <v>5.8799999999999963E-2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4">
        <v>630.79</v>
      </c>
      <c r="C421" s="44">
        <v>529.62</v>
      </c>
      <c r="D421" s="44">
        <v>22853.94</v>
      </c>
      <c r="E421" s="44">
        <v>15433.44</v>
      </c>
      <c r="F421" s="44">
        <v>7420.4999999999982</v>
      </c>
      <c r="G421" s="21">
        <v>0.48079999999999989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4">
        <v>163638.01999999999</v>
      </c>
      <c r="C422" s="44">
        <v>187653.78</v>
      </c>
      <c r="D422" s="44">
        <v>1649794.6300000001</v>
      </c>
      <c r="E422" s="44">
        <v>1567679.4300000002</v>
      </c>
      <c r="F422" s="44">
        <v>82115.199999999953</v>
      </c>
      <c r="G422" s="21">
        <v>5.2400000000000002E-2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4">
        <v>311715</v>
      </c>
      <c r="C423" s="44">
        <v>374799.78</v>
      </c>
      <c r="D423" s="44">
        <v>3070824.7399999998</v>
      </c>
      <c r="E423" s="44">
        <v>3054867.92</v>
      </c>
      <c r="F423" s="44">
        <v>15956.819999999832</v>
      </c>
      <c r="G423" s="21">
        <v>5.2000000000000934E-3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4">
        <v>44529.33</v>
      </c>
      <c r="C424" s="44">
        <v>58883.170000000006</v>
      </c>
      <c r="D424" s="44">
        <v>447179.91</v>
      </c>
      <c r="E424" s="44">
        <v>418798.83999999997</v>
      </c>
      <c r="F424" s="44">
        <v>28381.070000000007</v>
      </c>
      <c r="G424" s="21">
        <v>6.7800000000000082E-2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4">
        <v>92347.63</v>
      </c>
      <c r="C425" s="44">
        <v>103424.47</v>
      </c>
      <c r="D425" s="44">
        <v>911655.12</v>
      </c>
      <c r="E425" s="44">
        <v>940297.30999999994</v>
      </c>
      <c r="F425" s="44">
        <v>-28642.189999999944</v>
      </c>
      <c r="G425" s="21">
        <v>-3.0499999999999972E-2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4">
        <v>58204.499999999993</v>
      </c>
      <c r="C426" s="44">
        <v>55525.71</v>
      </c>
      <c r="D426" s="44">
        <v>585895.59000000008</v>
      </c>
      <c r="E426" s="44">
        <v>510427.74000000005</v>
      </c>
      <c r="F426" s="44">
        <v>75467.850000000035</v>
      </c>
      <c r="G426" s="21">
        <v>0.14789999999999992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4">
        <v>11653.59</v>
      </c>
      <c r="C427" s="44"/>
      <c r="D427" s="44">
        <v>11653.59</v>
      </c>
      <c r="E427" s="44">
        <v>0</v>
      </c>
      <c r="F427" s="44">
        <v>11653.59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4">
        <v>14928.490000000002</v>
      </c>
      <c r="C428" s="44">
        <v>18326.21</v>
      </c>
      <c r="D428" s="44">
        <v>183638.31999999998</v>
      </c>
      <c r="E428" s="44">
        <v>189392.83000000002</v>
      </c>
      <c r="F428" s="44">
        <v>-5754.5100000000384</v>
      </c>
      <c r="G428" s="21">
        <v>-3.0399999999999983E-2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4">
        <v>36084.520000000004</v>
      </c>
      <c r="C429" s="44">
        <v>36301.18</v>
      </c>
      <c r="D429" s="44">
        <v>360715.44</v>
      </c>
      <c r="E429" s="44">
        <v>347092.05</v>
      </c>
      <c r="F429" s="44">
        <v>13623.390000000014</v>
      </c>
      <c r="G429" s="21">
        <v>3.9299999999999891E-2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4">
        <v>240767.79</v>
      </c>
      <c r="C430" s="44">
        <v>237687.75999999998</v>
      </c>
      <c r="D430" s="44">
        <v>2471088.9</v>
      </c>
      <c r="E430" s="44">
        <v>2388132.5099999998</v>
      </c>
      <c r="F430" s="44">
        <v>82956.39000000013</v>
      </c>
      <c r="G430" s="21">
        <v>3.4699999999999953E-2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4">
        <v>28172.3</v>
      </c>
      <c r="C431" s="11">
        <v>31182.59</v>
      </c>
      <c r="D431" s="44">
        <v>285265.8</v>
      </c>
      <c r="E431" s="44">
        <v>292438.56</v>
      </c>
      <c r="F431" s="44">
        <v>-7172.7600000000093</v>
      </c>
      <c r="G431" s="21">
        <v>-2.4499999999999966E-2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4">
        <v>10876.61</v>
      </c>
      <c r="C432" s="11">
        <v>10575.91</v>
      </c>
      <c r="D432" s="44">
        <v>105693.62000000001</v>
      </c>
      <c r="E432" s="44">
        <v>102132.32</v>
      </c>
      <c r="F432" s="44">
        <v>3561.3000000000029</v>
      </c>
      <c r="G432" s="21">
        <v>3.4899999999999931E-2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4">
        <v>22777.13</v>
      </c>
      <c r="C433" s="11">
        <v>18907.240000000002</v>
      </c>
      <c r="D433" s="44">
        <v>210826.18</v>
      </c>
      <c r="E433" s="44">
        <v>93922.19</v>
      </c>
      <c r="F433" s="44">
        <v>116903.98999999999</v>
      </c>
      <c r="G433" s="21">
        <v>1.2446999999999999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4">
        <v>11705</v>
      </c>
      <c r="C434" s="11">
        <v>6175.76</v>
      </c>
      <c r="D434" s="44">
        <v>104125.02000000002</v>
      </c>
      <c r="E434" s="44">
        <v>57673.570000000007</v>
      </c>
      <c r="F434" s="44">
        <v>46451.450000000012</v>
      </c>
      <c r="G434" s="21">
        <v>0.80539999999999989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4">
        <v>63033.24</v>
      </c>
      <c r="C435" s="11">
        <v>53494.81</v>
      </c>
      <c r="D435" s="44">
        <v>598727.16</v>
      </c>
      <c r="E435" s="44">
        <v>836749.45</v>
      </c>
      <c r="F435" s="44">
        <v>-238022.28999999992</v>
      </c>
      <c r="G435" s="21">
        <v>-0.28449999999999998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4">
        <v>27000.59</v>
      </c>
      <c r="C436" s="11">
        <v>30323.17</v>
      </c>
      <c r="D436" s="44">
        <v>277143.2</v>
      </c>
      <c r="E436" s="44">
        <v>262035.52999999997</v>
      </c>
      <c r="F436" s="44">
        <v>15107.670000000042</v>
      </c>
      <c r="G436" s="21">
        <v>5.7700000000000085E-2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4">
        <v>20371.939999999999</v>
      </c>
      <c r="C437" s="11">
        <v>23925.05</v>
      </c>
      <c r="D437" s="44">
        <v>268054.64999999997</v>
      </c>
      <c r="E437" s="44">
        <v>255653.19999999998</v>
      </c>
      <c r="F437" s="44">
        <v>12401.449999999983</v>
      </c>
      <c r="G437" s="21">
        <v>4.8499999999999988E-2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4">
        <v>7566</v>
      </c>
      <c r="C438" s="11">
        <v>7820.14</v>
      </c>
      <c r="D438" s="44">
        <v>77255.749999999985</v>
      </c>
      <c r="E438" s="44">
        <v>79305.100000000006</v>
      </c>
      <c r="F438" s="44">
        <v>-2049.3500000000204</v>
      </c>
      <c r="G438" s="21">
        <v>-2.5800000000000045E-2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4">
        <v>4349.4799999999996</v>
      </c>
      <c r="C439" s="11">
        <v>3927.53</v>
      </c>
      <c r="D439" s="44">
        <v>42693.22</v>
      </c>
      <c r="E439" s="44">
        <v>42170.67</v>
      </c>
      <c r="F439" s="44">
        <v>522.55000000000291</v>
      </c>
      <c r="G439" s="21">
        <v>1.2399999999999967E-2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4">
        <v>25502.91</v>
      </c>
      <c r="C440" s="11">
        <v>22301.67</v>
      </c>
      <c r="D440" s="44">
        <v>212254.07999999999</v>
      </c>
      <c r="E440" s="44">
        <v>204705.24</v>
      </c>
      <c r="F440" s="44">
        <v>7548.8399999999965</v>
      </c>
      <c r="G440" s="21">
        <v>3.6899999999999933E-2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4">
        <v>3265.99</v>
      </c>
      <c r="C441" s="11"/>
      <c r="D441" s="44">
        <v>18203.989999999998</v>
      </c>
      <c r="E441" s="44">
        <v>0</v>
      </c>
      <c r="F441" s="44">
        <v>18203.989999999998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343</v>
      </c>
      <c r="B442" s="114">
        <v>14928.490000000002</v>
      </c>
      <c r="C442" s="11"/>
      <c r="D442" s="44">
        <v>14928.490000000002</v>
      </c>
      <c r="E442" s="44">
        <v>0</v>
      </c>
      <c r="F442" s="44">
        <v>14928.490000000002</v>
      </c>
      <c r="G442" s="21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4"/>
      <c r="C443" s="11"/>
      <c r="D443" s="44"/>
      <c r="E443" s="44"/>
      <c r="F443" s="44"/>
      <c r="G443" s="2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40</v>
      </c>
      <c r="B444" s="114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286</v>
      </c>
      <c r="B445" s="114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14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1" t="s">
        <v>336</v>
      </c>
      <c r="B447" s="114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1" t="s">
        <v>328</v>
      </c>
      <c r="B448" s="119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19"/>
      <c r="C449" s="7"/>
      <c r="D449" s="7" t="s">
        <v>337</v>
      </c>
      <c r="E449" s="7" t="s">
        <v>329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19" t="s">
        <v>344</v>
      </c>
      <c r="C450" s="7" t="s">
        <v>314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20">
        <v>2013</v>
      </c>
      <c r="C451" s="19">
        <v>2012</v>
      </c>
      <c r="D451" s="48">
        <v>41455</v>
      </c>
      <c r="E451" s="49">
        <v>41090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14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219</v>
      </c>
      <c r="B453" s="130">
        <v>232011.55</v>
      </c>
      <c r="C453" s="29">
        <v>0</v>
      </c>
      <c r="D453" s="29">
        <v>1802402.4400000002</v>
      </c>
      <c r="E453" s="29">
        <v>0</v>
      </c>
      <c r="F453" s="20">
        <v>1802402.4400000002</v>
      </c>
      <c r="G453" s="21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220</v>
      </c>
      <c r="B454" s="114">
        <v>47388.06</v>
      </c>
      <c r="C454" s="44">
        <v>1636034.9</v>
      </c>
      <c r="D454" s="44">
        <v>816788.74</v>
      </c>
      <c r="E454" s="44">
        <v>2984234.7</v>
      </c>
      <c r="F454" s="44">
        <v>-2167445.96</v>
      </c>
      <c r="G454" s="21">
        <v>-0.72629999999999995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221</v>
      </c>
      <c r="B455" s="114">
        <v>68</v>
      </c>
      <c r="C455" s="44">
        <v>328</v>
      </c>
      <c r="D455" s="44">
        <v>8302.75</v>
      </c>
      <c r="E455" s="44">
        <v>17598.68</v>
      </c>
      <c r="F455" s="44">
        <v>-9295.93</v>
      </c>
      <c r="G455" s="21">
        <v>-0.5282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222</v>
      </c>
      <c r="B456" s="117">
        <v>100</v>
      </c>
      <c r="C456" s="45">
        <v>294</v>
      </c>
      <c r="D456" s="44">
        <v>1582</v>
      </c>
      <c r="E456" s="44">
        <v>654</v>
      </c>
      <c r="F456" s="46">
        <v>928</v>
      </c>
      <c r="G456" s="34">
        <v>1.419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287</v>
      </c>
      <c r="B457" s="118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160</v>
      </c>
      <c r="B458" s="118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230</v>
      </c>
      <c r="B459" s="118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164</v>
      </c>
      <c r="B460" s="118">
        <v>0</v>
      </c>
      <c r="C460" s="45">
        <v>0</v>
      </c>
      <c r="D460" s="44">
        <v>117904.58</v>
      </c>
      <c r="E460" s="44">
        <v>30</v>
      </c>
      <c r="F460" s="44">
        <v>117874.58</v>
      </c>
      <c r="G460" s="21">
        <v>3929.1527000000001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207</v>
      </c>
      <c r="B461" s="118">
        <v>0</v>
      </c>
      <c r="C461" s="45">
        <v>0</v>
      </c>
      <c r="D461" s="44">
        <v>114515.14</v>
      </c>
      <c r="E461" s="44">
        <v>576944.92999999993</v>
      </c>
      <c r="F461" s="44">
        <v>-462429.78999999992</v>
      </c>
      <c r="G461" s="21">
        <v>-0.80149999999999999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168</v>
      </c>
      <c r="B462" s="118">
        <v>0</v>
      </c>
      <c r="C462" s="45">
        <v>0</v>
      </c>
      <c r="D462" s="44">
        <v>25</v>
      </c>
      <c r="E462" s="44">
        <v>50</v>
      </c>
      <c r="F462" s="44">
        <v>-25</v>
      </c>
      <c r="G462" s="21">
        <v>-0.5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223</v>
      </c>
      <c r="B463" s="114">
        <v>267775.13</v>
      </c>
      <c r="C463" s="44">
        <v>598073.09999999986</v>
      </c>
      <c r="D463" s="44">
        <v>6268527.21</v>
      </c>
      <c r="E463" s="44">
        <v>4713512.7</v>
      </c>
      <c r="F463" s="44">
        <v>1555014.5099999998</v>
      </c>
      <c r="G463" s="21">
        <v>0.32990000000000008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161</v>
      </c>
      <c r="B464" s="118">
        <v>66139.62</v>
      </c>
      <c r="C464" s="45">
        <v>589410.89</v>
      </c>
      <c r="D464" s="44">
        <v>2621273.5699999998</v>
      </c>
      <c r="E464" s="44">
        <v>2018397.3900000001</v>
      </c>
      <c r="F464" s="44">
        <v>602876.1799999997</v>
      </c>
      <c r="G464" s="21">
        <v>0.29869999999999997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224</v>
      </c>
      <c r="B465" s="114">
        <v>317122.81</v>
      </c>
      <c r="C465" s="44">
        <v>0</v>
      </c>
      <c r="D465" s="44">
        <v>951368.40999999992</v>
      </c>
      <c r="E465" s="44">
        <v>13195.03</v>
      </c>
      <c r="F465" s="44">
        <v>938173.37999999989</v>
      </c>
      <c r="G465" s="21">
        <v>71.100499999999997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225</v>
      </c>
      <c r="B466" s="114">
        <v>0</v>
      </c>
      <c r="C466" s="44">
        <v>0</v>
      </c>
      <c r="D466" s="44">
        <v>0</v>
      </c>
      <c r="E466" s="44">
        <v>561288.28</v>
      </c>
      <c r="F466" s="44">
        <v>-561288.28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163</v>
      </c>
      <c r="B467" s="118">
        <v>0</v>
      </c>
      <c r="C467" s="45">
        <v>0</v>
      </c>
      <c r="D467" s="44">
        <v>0</v>
      </c>
      <c r="E467" s="44">
        <v>19510</v>
      </c>
      <c r="F467" s="44">
        <v>-19510</v>
      </c>
      <c r="G467" s="21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226</v>
      </c>
      <c r="B468" s="114">
        <v>0</v>
      </c>
      <c r="C468" s="44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159</v>
      </c>
      <c r="B469" s="118">
        <v>0</v>
      </c>
      <c r="C469" s="45">
        <v>0</v>
      </c>
      <c r="D469" s="44">
        <v>0</v>
      </c>
      <c r="E469" s="44">
        <v>2781.33</v>
      </c>
      <c r="F469" s="44">
        <v>-2781.33</v>
      </c>
      <c r="G469" s="21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338</v>
      </c>
      <c r="B470" s="118">
        <v>97410.44</v>
      </c>
      <c r="C470" s="45">
        <v>54080.11</v>
      </c>
      <c r="D470" s="44">
        <v>601603.38</v>
      </c>
      <c r="E470" s="44">
        <v>537129.13</v>
      </c>
      <c r="F470" s="44">
        <v>64474.25</v>
      </c>
      <c r="G470" s="21">
        <v>0.12000000000000011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162</v>
      </c>
      <c r="B471" s="118">
        <v>1186</v>
      </c>
      <c r="C471" s="45">
        <v>363</v>
      </c>
      <c r="D471" s="44">
        <v>1920</v>
      </c>
      <c r="E471" s="44">
        <v>5250</v>
      </c>
      <c r="F471" s="44">
        <v>-3330</v>
      </c>
      <c r="G471" s="21">
        <v>-0.63429999999999997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215</v>
      </c>
      <c r="B472" s="118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212</v>
      </c>
      <c r="B473" s="118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166</v>
      </c>
      <c r="B474" s="118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18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167</v>
      </c>
      <c r="B476" s="118">
        <v>0</v>
      </c>
      <c r="C476" s="45">
        <v>0</v>
      </c>
      <c r="D476" s="44">
        <v>0</v>
      </c>
      <c r="E476" s="44">
        <v>435.07</v>
      </c>
      <c r="F476" s="44">
        <v>-435.07</v>
      </c>
      <c r="G476" s="21">
        <v>-1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227</v>
      </c>
      <c r="B477" s="118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331</v>
      </c>
      <c r="B478" s="118">
        <v>3903332.26</v>
      </c>
      <c r="C478" s="45">
        <v>27324.639999999999</v>
      </c>
      <c r="D478" s="44">
        <v>9837669.870000001</v>
      </c>
      <c r="E478" s="44">
        <v>27324.639999999999</v>
      </c>
      <c r="F478" s="44">
        <v>9810345.2300000004</v>
      </c>
      <c r="G478" s="21">
        <v>359.02929999999998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18">
        <v>169026.27999999997</v>
      </c>
      <c r="C479" s="45">
        <v>265740.35000000003</v>
      </c>
      <c r="D479" s="44">
        <v>1844116.36</v>
      </c>
      <c r="E479" s="44">
        <v>1264111.55</v>
      </c>
      <c r="F479" s="44">
        <v>580004.81000000006</v>
      </c>
      <c r="G479" s="21">
        <v>0.4588000000000001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171</v>
      </c>
      <c r="B480" s="118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172</v>
      </c>
      <c r="B481" s="118">
        <v>0</v>
      </c>
      <c r="C481" s="45">
        <v>104.34</v>
      </c>
      <c r="D481" s="44">
        <v>3192.1200000000003</v>
      </c>
      <c r="E481" s="44">
        <v>4861.55</v>
      </c>
      <c r="F481" s="44">
        <v>-1669.4299999999998</v>
      </c>
      <c r="G481" s="21">
        <v>-0.34340000000000004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128</v>
      </c>
      <c r="B482" s="118">
        <v>185468.51</v>
      </c>
      <c r="C482" s="45">
        <v>215291.87</v>
      </c>
      <c r="D482" s="44">
        <v>2130159.9900000002</v>
      </c>
      <c r="E482" s="44">
        <v>2132051.04</v>
      </c>
      <c r="F482" s="44">
        <v>-1891.0499999998137</v>
      </c>
      <c r="G482" s="21">
        <v>-9.000000000000119E-4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135</v>
      </c>
      <c r="B483" s="118">
        <v>31451.57</v>
      </c>
      <c r="C483" s="45">
        <v>9547.68</v>
      </c>
      <c r="D483" s="44">
        <v>353981.64</v>
      </c>
      <c r="E483" s="44">
        <v>247248.59</v>
      </c>
      <c r="F483" s="44">
        <v>106733.05000000002</v>
      </c>
      <c r="G483" s="21">
        <v>0.43169999999999997</v>
      </c>
    </row>
    <row r="484" spans="1:255">
      <c r="A484" s="11" t="s">
        <v>136</v>
      </c>
      <c r="B484" s="118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236</v>
      </c>
      <c r="B485" s="118">
        <v>0</v>
      </c>
      <c r="C485" s="45">
        <v>3046.7</v>
      </c>
      <c r="D485" s="44">
        <v>8858659.6699999999</v>
      </c>
      <c r="E485" s="44">
        <v>8790070.4999999981</v>
      </c>
      <c r="F485" s="44">
        <v>68589.170000001788</v>
      </c>
      <c r="G485" s="21">
        <v>7.8000000000000291E-3</v>
      </c>
    </row>
    <row r="486" spans="1:255">
      <c r="A486" s="11" t="s">
        <v>119</v>
      </c>
      <c r="B486" s="118">
        <v>50039.66</v>
      </c>
      <c r="C486" s="45">
        <v>51914.46</v>
      </c>
      <c r="D486" s="44">
        <v>515379.69000000006</v>
      </c>
      <c r="E486" s="44">
        <v>538999.26</v>
      </c>
      <c r="F486" s="44">
        <v>-23619.569999999949</v>
      </c>
      <c r="G486" s="21">
        <v>-4.379999999999995E-2</v>
      </c>
    </row>
    <row r="487" spans="1:255">
      <c r="A487" s="11" t="s">
        <v>120</v>
      </c>
      <c r="B487" s="118">
        <v>0</v>
      </c>
      <c r="C487" s="45">
        <v>0</v>
      </c>
      <c r="D487" s="44">
        <v>25000.000000000004</v>
      </c>
      <c r="E487" s="44">
        <v>22947.11</v>
      </c>
      <c r="F487" s="44">
        <v>2052.8900000000031</v>
      </c>
      <c r="G487" s="21">
        <v>8.9499999999999913E-2</v>
      </c>
    </row>
    <row r="488" spans="1:255">
      <c r="A488" s="11" t="s">
        <v>121</v>
      </c>
      <c r="B488" s="118">
        <v>0</v>
      </c>
      <c r="C488" s="45">
        <v>0</v>
      </c>
      <c r="D488" s="44">
        <v>199357.59</v>
      </c>
      <c r="E488" s="44">
        <v>204547.79</v>
      </c>
      <c r="F488" s="44">
        <v>-5190.2000000000116</v>
      </c>
      <c r="G488" s="21">
        <v>-2.5399999999999978E-2</v>
      </c>
    </row>
    <row r="489" spans="1:255">
      <c r="A489" s="11" t="s">
        <v>124</v>
      </c>
      <c r="B489" s="118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137</v>
      </c>
      <c r="B490" s="118">
        <v>0</v>
      </c>
      <c r="C490" s="45">
        <v>0</v>
      </c>
      <c r="D490" s="44">
        <v>11765.4</v>
      </c>
      <c r="E490" s="44">
        <v>12391.69</v>
      </c>
      <c r="F490" s="44">
        <v>-626.29000000000087</v>
      </c>
      <c r="G490" s="21">
        <v>-5.0499999999999989E-2</v>
      </c>
    </row>
    <row r="491" spans="1:255">
      <c r="A491" s="11" t="s">
        <v>138</v>
      </c>
      <c r="B491" s="118">
        <v>0</v>
      </c>
      <c r="C491" s="45">
        <v>0</v>
      </c>
      <c r="D491" s="44">
        <v>4545833.3299999991</v>
      </c>
      <c r="E491" s="44">
        <v>4206102.41</v>
      </c>
      <c r="F491" s="44">
        <v>339730.91999999899</v>
      </c>
      <c r="G491" s="21">
        <v>8.0799999999999983E-2</v>
      </c>
    </row>
    <row r="492" spans="1:255">
      <c r="A492" s="11" t="s">
        <v>139</v>
      </c>
      <c r="B492" s="118">
        <v>193011.5</v>
      </c>
      <c r="C492" s="45">
        <v>217199.45</v>
      </c>
      <c r="D492" s="44">
        <v>1994837.96</v>
      </c>
      <c r="E492" s="44">
        <v>1688088.5499999998</v>
      </c>
      <c r="F492" s="44">
        <v>306749.41000000015</v>
      </c>
      <c r="G492" s="21">
        <v>0.18169999999999997</v>
      </c>
    </row>
    <row r="493" spans="1:255">
      <c r="A493" s="11" t="s">
        <v>140</v>
      </c>
      <c r="B493" s="118">
        <v>0</v>
      </c>
      <c r="C493" s="45">
        <v>0</v>
      </c>
      <c r="D493" s="44">
        <v>3977252.26</v>
      </c>
      <c r="E493" s="44">
        <v>3982424.93</v>
      </c>
      <c r="F493" s="44">
        <v>-5172.6700000003912</v>
      </c>
      <c r="G493" s="21">
        <v>-1.2999999999999678E-3</v>
      </c>
    </row>
    <row r="494" spans="1:255">
      <c r="A494" s="11" t="s">
        <v>146</v>
      </c>
      <c r="B494" s="118">
        <v>0</v>
      </c>
      <c r="C494" s="45">
        <v>0</v>
      </c>
      <c r="D494" s="44">
        <v>27452.58</v>
      </c>
      <c r="E494" s="44">
        <v>28913.949999999997</v>
      </c>
      <c r="F494" s="44">
        <v>-1461.3699999999953</v>
      </c>
      <c r="G494" s="21">
        <v>-5.0499999999999989E-2</v>
      </c>
    </row>
    <row r="495" spans="1:255">
      <c r="A495" s="11" t="s">
        <v>155</v>
      </c>
      <c r="B495" s="118">
        <v>400</v>
      </c>
      <c r="C495" s="45">
        <v>0</v>
      </c>
      <c r="D495" s="44">
        <v>1211</v>
      </c>
      <c r="E495" s="44">
        <v>0</v>
      </c>
      <c r="F495" s="44">
        <v>1211</v>
      </c>
      <c r="G495" s="21">
        <v>0</v>
      </c>
    </row>
    <row r="496" spans="1:255">
      <c r="A496" s="23" t="s">
        <v>182</v>
      </c>
      <c r="B496" s="114">
        <v>0</v>
      </c>
      <c r="C496" s="44">
        <v>0</v>
      </c>
      <c r="D496" s="44">
        <v>0</v>
      </c>
      <c r="E496" s="44">
        <v>0</v>
      </c>
      <c r="F496" s="44">
        <v>0</v>
      </c>
      <c r="G496" s="21">
        <v>0</v>
      </c>
    </row>
    <row r="497" spans="1:7">
      <c r="A497" s="11" t="s">
        <v>183</v>
      </c>
      <c r="B497" s="118">
        <v>44672</v>
      </c>
      <c r="C497" s="45">
        <v>51726</v>
      </c>
      <c r="D497" s="44">
        <v>465640.02</v>
      </c>
      <c r="E497" s="44">
        <v>466085</v>
      </c>
      <c r="F497" s="44">
        <v>-444.97999999998137</v>
      </c>
      <c r="G497" s="21">
        <v>-1.0000000000000009E-3</v>
      </c>
    </row>
    <row r="498" spans="1:7">
      <c r="A498" s="11" t="s">
        <v>198</v>
      </c>
      <c r="B498" s="126">
        <v>135290.99</v>
      </c>
      <c r="C498" s="47">
        <v>134006.66</v>
      </c>
      <c r="D498" s="25">
        <v>1361382.96</v>
      </c>
      <c r="E498" s="41">
        <v>1402886.7599999998</v>
      </c>
      <c r="F498" s="41">
        <v>-41503.799999999814</v>
      </c>
      <c r="G498" s="22">
        <v>-2.959999999999996E-2</v>
      </c>
    </row>
    <row r="499" spans="1:7">
      <c r="A499" s="11" t="s">
        <v>199</v>
      </c>
      <c r="B499" s="50">
        <v>11011882.9</v>
      </c>
      <c r="C499" s="20">
        <v>9164405.3399999999</v>
      </c>
      <c r="D499" s="29">
        <v>101565435.88</v>
      </c>
      <c r="E499" s="20">
        <v>86392790.840000018</v>
      </c>
      <c r="F499" s="20">
        <v>15028957.340000007</v>
      </c>
      <c r="G499" s="21">
        <v>0.17559999999999998</v>
      </c>
    </row>
    <row r="500" spans="1:7" ht="15.75">
      <c r="A500" s="11"/>
      <c r="B500" s="131"/>
      <c r="C500" s="134"/>
      <c r="D500" s="44"/>
      <c r="E500" s="11"/>
      <c r="F500" s="11"/>
      <c r="G500" s="21"/>
    </row>
    <row r="501" spans="1:7" ht="15.75">
      <c r="A501" s="11" t="s">
        <v>200</v>
      </c>
      <c r="B501" s="131"/>
      <c r="C501" s="134"/>
      <c r="D501" s="44"/>
      <c r="E501" s="11"/>
      <c r="F501" s="11"/>
      <c r="G501" s="21"/>
    </row>
    <row r="502" spans="1:7">
      <c r="A502" s="11" t="s">
        <v>201</v>
      </c>
      <c r="B502" s="50">
        <v>78689455.329999998</v>
      </c>
      <c r="C502" s="20">
        <v>78297699.979999989</v>
      </c>
      <c r="D502" s="33">
        <v>758910200.31000006</v>
      </c>
      <c r="E502" s="20">
        <v>729088734.30999994</v>
      </c>
      <c r="F502" s="20">
        <v>29821466.00000003</v>
      </c>
      <c r="G502" s="21">
        <v>4.0899999999999936E-2</v>
      </c>
    </row>
    <row r="503" spans="1:7">
      <c r="A503" s="11" t="s">
        <v>202</v>
      </c>
      <c r="B503" s="132">
        <v>134867881.44</v>
      </c>
      <c r="C503" s="25">
        <v>112601181.87999995</v>
      </c>
      <c r="D503" s="25">
        <v>1103593810.5599999</v>
      </c>
      <c r="E503" s="25">
        <v>1195559012.9419999</v>
      </c>
      <c r="F503" s="25">
        <v>-91975690.651999995</v>
      </c>
      <c r="G503" s="22">
        <v>-7.6899999999999968E-2</v>
      </c>
    </row>
    <row r="504" spans="1:7" ht="15.75" thickBot="1">
      <c r="A504" s="11" t="s">
        <v>203</v>
      </c>
      <c r="B504" s="133">
        <v>213557336.76999998</v>
      </c>
      <c r="C504" s="43">
        <v>190898881.85999995</v>
      </c>
      <c r="D504" s="56">
        <v>1862504010.8699999</v>
      </c>
      <c r="E504" s="43">
        <v>1924647747.2519999</v>
      </c>
      <c r="F504" s="43">
        <v>-62143736.381999969</v>
      </c>
      <c r="G504" s="27">
        <v>-3.2299999999999995E-2</v>
      </c>
    </row>
    <row r="505" spans="1:7" ht="18.75" thickTop="1">
      <c r="A505" s="63"/>
      <c r="B505" s="4"/>
      <c r="D505" s="11"/>
      <c r="E505" s="11"/>
      <c r="F505" s="4"/>
      <c r="G505" s="4"/>
    </row>
    <row r="506" spans="1:7">
      <c r="A506" s="64"/>
      <c r="B506" s="11"/>
      <c r="C506" s="11"/>
    </row>
    <row r="507" spans="1:7">
      <c r="A507" s="65"/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1853D4-5F04-4C04-A69E-59431ECBBF80}"/>
</file>

<file path=customXml/itemProps2.xml><?xml version="1.0" encoding="utf-8"?>
<ds:datastoreItem xmlns:ds="http://schemas.openxmlformats.org/officeDocument/2006/customXml" ds:itemID="{B16D929C-05D6-46B5-BFAD-2135BAA78DAC}"/>
</file>

<file path=customXml/itemProps3.xml><?xml version="1.0" encoding="utf-8"?>
<ds:datastoreItem xmlns:ds="http://schemas.openxmlformats.org/officeDocument/2006/customXml" ds:itemID="{E62482D1-7376-49FC-807F-19FED4AF5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2013-04-11T12:56:20Z</cp:lastPrinted>
  <dcterms:created xsi:type="dcterms:W3CDTF">2000-09-29T15:08:22Z</dcterms:created>
  <dcterms:modified xsi:type="dcterms:W3CDTF">2013-05-13T22:43:51Z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6200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