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A!$A$1:$K$508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8"/>
  <c r="B6"/>
  <c r="B11"/>
</calcChain>
</file>

<file path=xl/sharedStrings.xml><?xml version="1.0" encoding="utf-8"?>
<sst xmlns="http://schemas.openxmlformats.org/spreadsheetml/2006/main" count="532" uniqueCount="345">
  <si>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</si>
  <si>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</si>
  <si>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</si>
  <si>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</si>
  <si>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</si>
  <si>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</si>
  <si>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</si>
  <si>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</si>
  <si>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</si>
  <si>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</si>
  <si>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</si>
  <si>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</si>
  <si>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</si>
  <si>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</si>
  <si>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</si>
  <si>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</si>
  <si>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</si>
  <si>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</si>
  <si>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</si>
  <si>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</si>
  <si>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</si>
  <si>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</si>
  <si>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</si>
  <si>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</si>
  <si>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</si>
  <si>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</si>
  <si>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</si>
  <si>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</si>
  <si>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</si>
  <si>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</si>
  <si>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</si>
  <si>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</si>
  <si>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</si>
  <si>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</si>
  <si>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</si>
  <si>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</si>
  <si>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</si>
  <si>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</si>
  <si>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</si>
  <si>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</si>
  <si>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</si>
  <si>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</si>
  <si>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</si>
  <si>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</si>
  <si>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</si>
  <si>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</si>
  <si>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</si>
  <si>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</si>
  <si>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</si>
  <si>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</si>
  <si>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</si>
  <si>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</si>
  <si>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</si>
  <si>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</si>
  <si>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</si>
  <si>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</si>
  <si>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</si>
  <si>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</si>
  <si>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</si>
  <si>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</si>
  <si>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</si>
  <si>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</si>
  <si>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</si>
  <si>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</si>
  <si>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</si>
  <si>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</si>
  <si>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</si>
  <si>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</si>
  <si>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</si>
  <si>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</si>
  <si>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</si>
  <si>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</si>
  <si>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</si>
  <si>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</si>
  <si>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</si>
  <si>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</si>
  <si>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</si>
  <si>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</si>
  <si>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</si>
  <si>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</si>
  <si>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</si>
  <si>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</si>
  <si>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</si>
  <si>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</si>
  <si>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</si>
  <si>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</si>
  <si>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</si>
  <si>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</si>
  <si>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</si>
  <si>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</si>
  <si>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</si>
  <si>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</si>
  <si>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</si>
  <si>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</si>
  <si>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</si>
  <si>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</si>
  <si>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</si>
  <si>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</si>
  <si>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</si>
  <si>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</si>
  <si>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</si>
  <si>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</si>
  <si>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</si>
  <si>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</si>
  <si>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</si>
  <si>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</si>
  <si>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</si>
  <si>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</si>
  <si>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</si>
  <si>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</si>
  <si>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</si>
  <si>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</si>
  <si>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</si>
  <si>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</si>
  <si>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</si>
  <si>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</si>
  <si>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</si>
  <si>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</si>
  <si>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</si>
  <si>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</si>
  <si>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</si>
  <si>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</si>
  <si>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</si>
  <si>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</si>
  <si>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</si>
  <si>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</si>
  <si>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</si>
  <si>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</si>
  <si>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</si>
  <si>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</si>
  <si>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</si>
  <si>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</si>
  <si>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</si>
  <si>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</si>
  <si>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</si>
  <si>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</si>
  <si>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</si>
  <si>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</si>
  <si>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</si>
  <si>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</si>
  <si>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</si>
  <si>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</si>
  <si>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</si>
  <si>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</si>
  <si>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</si>
  <si>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</si>
  <si>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</si>
  <si>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</si>
  <si>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</si>
  <si>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</si>
  <si>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</si>
  <si>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</si>
  <si>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</si>
  <si>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</si>
  <si>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</si>
  <si>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</si>
  <si>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</si>
  <si>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</si>
  <si>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</si>
  <si>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</si>
  <si>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</si>
  <si>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</si>
  <si>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</si>
  <si>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</si>
  <si>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</si>
  <si>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</si>
  <si>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</si>
  <si>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</si>
  <si>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</si>
  <si>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</si>
  <si>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</si>
  <si>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</si>
  <si>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</si>
  <si>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</si>
  <si>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</si>
  <si>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</si>
  <si>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</si>
  <si>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</si>
  <si>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</si>
  <si>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</si>
  <si>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</si>
  <si>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</si>
  <si>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</si>
  <si>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</si>
  <si>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</si>
  <si>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</si>
  <si>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</si>
  <si>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</si>
  <si>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</si>
  <si>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</si>
  <si>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</si>
  <si>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</si>
  <si>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</si>
  <si>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</si>
  <si>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</si>
  <si>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</si>
  <si>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</si>
  <si>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</si>
  <si>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</si>
  <si>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</si>
  <si>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</si>
  <si>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</si>
  <si>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</si>
  <si>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</si>
  <si>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</si>
  <si>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</si>
  <si>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</si>
  <si>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</si>
  <si>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</si>
  <si>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</si>
  <si>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</si>
  <si>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</si>
  <si>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</si>
  <si>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</si>
  <si>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</si>
  <si>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</si>
  <si>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</si>
  <si>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</si>
  <si>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</si>
  <si>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</si>
  <si>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</si>
  <si>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</si>
  <si>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</si>
  <si>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</si>
  <si>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</si>
  <si>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</si>
  <si>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</si>
  <si>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</si>
  <si>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</si>
  <si>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</si>
  <si>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</si>
  <si>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</si>
  <si>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</si>
  <si>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</si>
  <si>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</si>
  <si>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</si>
  <si>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</si>
  <si>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</si>
  <si>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</si>
  <si>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</si>
  <si>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</si>
  <si>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</si>
  <si>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</si>
  <si>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</si>
  <si>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</si>
  <si>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</si>
  <si>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</si>
  <si>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</si>
  <si>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</si>
  <si>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</si>
  <si>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</si>
  <si>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</si>
  <si>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</si>
  <si>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</si>
  <si>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</si>
  <si>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</si>
  <si>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</si>
  <si>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</si>
  <si>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</si>
  <si>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</si>
  <si>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</si>
  <si>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</si>
  <si>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</si>
  <si>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</si>
  <si>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</si>
  <si>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</si>
  <si>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</si>
  <si>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</si>
  <si>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</si>
  <si>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</si>
  <si>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</si>
  <si>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</si>
  <si>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</si>
  <si>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</si>
  <si>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</si>
  <si>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</si>
  <si>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</si>
  <si>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</si>
  <si>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</si>
  <si>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</si>
  <si>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</si>
  <si>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</si>
  <si>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</si>
  <si>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</si>
  <si>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</si>
  <si>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</si>
  <si>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</si>
  <si>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</si>
  <si>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</si>
  <si>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</si>
  <si>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</si>
  <si>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</si>
  <si>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</si>
  <si>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</si>
  <si>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</si>
  <si>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</si>
  <si>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</si>
  <si>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</si>
  <si>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</si>
  <si>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</si>
  <si>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</si>
  <si>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</si>
  <si>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</si>
  <si>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</si>
  <si>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</si>
  <si>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</si>
  <si>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</si>
  <si>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</si>
  <si>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</si>
  <si>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</si>
  <si>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</si>
  <si>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</si>
  <si>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</si>
  <si>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</si>
  <si>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</si>
  <si>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</si>
  <si>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</si>
  <si>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</si>
  <si>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</si>
  <si>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</si>
  <si>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</si>
  <si>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</si>
  <si>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</si>
  <si>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</si>
  <si>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</si>
  <si>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</si>
  <si>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</si>
  <si>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</si>
  <si>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</si>
  <si>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</si>
  <si>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</si>
  <si>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</si>
  <si>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</si>
  <si>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FY 2013</t>
  </si>
  <si>
    <t xml:space="preserve"> 07/01/12 TO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</si>
  <si>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</si>
  <si>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</si>
  <si>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</si>
  <si>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</si>
  <si>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</si>
  <si>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</si>
  <si>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</si>
  <si>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 xml:space="preserve">    City of Fulton</t>
  </si>
  <si>
    <t xml:space="preserve">    City of West Point/Clay County</t>
  </si>
  <si>
    <t>FEBRUARY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</si>
</sst>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42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37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37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37" fontId="7" fillId="0" borderId="0" xfId="0" applyFont="1" applyProtection="1"/>
    <xf numFmtId="10" fontId="0" fillId="0" borderId="0" xfId="0" applyNumberFormat="1" applyFill="1"/>
    <xf numFmtId="5" fontId="0" fillId="0" borderId="0" xfId="0" applyNumberFormat="1" applyBorder="1" applyAlignme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3"/>
  <sheetViews>
    <sheetView tabSelected="1" defaultGridColor="0" view="pageBreakPreview" colorId="22" zoomScale="75" zoomScaleNormal="100" zoomScaleSheetLayoutView="75" workbookViewId="0">
      <selection activeCell="B4" sqref="B4:C4"/>
    </sheetView>
  </sheetViews>
  <sheetFormatPr defaultColWidth="11.44140625" defaultRowHeight="15"/>
  <cols>
    <col min="1" max="1" width="46.21875" style="62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59"/>
      <c r="B1" s="1"/>
      <c r="C1" s="1"/>
      <c r="D1" s="1"/>
      <c r="E1" s="1"/>
      <c r="F1" s="1"/>
      <c r="G1" s="1"/>
      <c r="H1" s="1"/>
      <c r="I1" s="1"/>
      <c r="J1" s="1"/>
      <c r="K1" s="2"/>
      <c r="L1" s="116">
        <v>590335199.90999985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0"/>
      <c r="B2" s="140" t="s">
        <v>284</v>
      </c>
      <c r="C2" s="140"/>
      <c r="D2" s="140"/>
      <c r="E2" s="3"/>
      <c r="F2" s="3"/>
      <c r="G2" s="38"/>
      <c r="H2" s="3"/>
      <c r="I2" s="3"/>
      <c r="J2" s="3"/>
      <c r="K2" s="3"/>
      <c r="L2" s="116">
        <v>98236298.319999874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0"/>
      <c r="B3" s="139" t="s">
        <v>285</v>
      </c>
      <c r="C3" s="139"/>
      <c r="D3" s="3"/>
      <c r="E3" s="3"/>
      <c r="F3" s="3"/>
      <c r="G3" s="3"/>
      <c r="H3" s="3"/>
      <c r="I3" s="3"/>
      <c r="J3" s="3"/>
      <c r="K3" s="3"/>
      <c r="L3" s="135">
        <v>0.1996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38" t="str">
        <f>TEXT(C22, "mmmm   yyyy")</f>
        <v>February   2013</v>
      </c>
      <c r="C4" s="138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41" t="str">
        <f>"General Fund Transfers by the Department of Revenue for the " &amp; VLOOKUP($H$20, MONTHS!A1:B13, 2, FALSE) &amp;  " month of the Fiscal Year"</f>
        <v>General Fund Transfers by the Department of Revenue for the 8th month of the Fiscal Year</v>
      </c>
      <c r="C6" s="141"/>
      <c r="D6" s="141"/>
      <c r="E6" s="141"/>
      <c r="F6" s="141"/>
      <c r="G6" s="141"/>
      <c r="H6" s="141"/>
      <c r="I6" s="141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37" t="str">
        <f>"ending June 30, 2013 were " &amp;TEXT(I64, "$###,###,###")&amp; " which is an increase of " &amp;TEXT(D118, "$###,###,###")</f>
        <v>ending June 30, 2013 were $287,270,855 which is an increase of $31,543,892</v>
      </c>
      <c r="C7" s="137"/>
      <c r="D7" s="137"/>
      <c r="E7" s="137"/>
      <c r="F7" s="137"/>
      <c r="G7" s="137"/>
      <c r="H7" s="137"/>
      <c r="I7" s="137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41" t="str">
        <f>"or "&amp;TEXT(E118,"##.##%")&amp;" from the same month of the prior year.  Transfers to all funds for the " &amp; VLOOKUP($H$20, MONTHS!A1:B13, 2, FALSE) &amp;" month of the Fiscal Year"</f>
        <v>or 12.33% from the same month of the prior year.  Transfers to all funds for the 8th month of the Fiscal Year</v>
      </c>
      <c r="C8" s="141"/>
      <c r="D8" s="141"/>
      <c r="E8" s="141"/>
      <c r="F8" s="141"/>
      <c r="G8" s="141"/>
      <c r="H8" s="141"/>
      <c r="I8" s="141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0"/>
      <c r="B9" s="137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$590,335,200 which is an increase of $98,236,298 or 19.96% of the prior year.</v>
      </c>
      <c r="C9" s="137"/>
      <c r="D9" s="137"/>
      <c r="E9" s="137"/>
      <c r="F9" s="137"/>
      <c r="G9" s="137"/>
      <c r="H9" s="137"/>
      <c r="I9" s="13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0"/>
      <c r="B11" s="137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February were over the estimate by $31,579,630 or 12.35%</v>
      </c>
      <c r="C11" s="137"/>
      <c r="D11" s="137"/>
      <c r="E11" s="137"/>
      <c r="F11" s="137"/>
      <c r="G11" s="137"/>
      <c r="H11" s="137"/>
      <c r="I11" s="1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0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1" t="s">
        <v>284</v>
      </c>
      <c r="B14" s="72"/>
      <c r="C14" s="73"/>
      <c r="D14" s="55"/>
      <c r="E14" s="74"/>
      <c r="F14" s="74"/>
      <c r="G14" s="75"/>
      <c r="H14" s="74"/>
      <c r="I14" s="76"/>
      <c r="J14" s="74"/>
      <c r="K14" s="7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1" t="s">
        <v>2</v>
      </c>
      <c r="B15" s="72"/>
      <c r="C15" s="73"/>
      <c r="D15" s="55"/>
      <c r="E15" s="74"/>
      <c r="F15" s="74"/>
      <c r="G15" s="75"/>
      <c r="H15" s="74"/>
      <c r="I15" s="74"/>
      <c r="J15" s="74"/>
      <c r="K15" s="7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1" t="s">
        <v>339</v>
      </c>
      <c r="B16" s="72"/>
      <c r="C16" s="73"/>
      <c r="D16" s="55"/>
      <c r="E16" s="74"/>
      <c r="F16" s="74"/>
      <c r="G16" s="75"/>
      <c r="H16" s="74"/>
      <c r="I16" s="74"/>
      <c r="J16" s="74"/>
      <c r="K16" s="7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4"/>
      <c r="B17" s="72"/>
      <c r="C17" s="73"/>
      <c r="D17" s="55"/>
      <c r="E17" s="74"/>
      <c r="F17" s="74"/>
      <c r="G17" s="75"/>
      <c r="H17" s="74"/>
      <c r="I17" s="74"/>
      <c r="J17" s="74"/>
      <c r="K17" s="7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4"/>
      <c r="B18" s="72"/>
      <c r="C18" s="73"/>
      <c r="D18" s="55"/>
      <c r="E18" s="74"/>
      <c r="F18" s="74"/>
      <c r="G18" s="75"/>
      <c r="H18" s="55"/>
      <c r="I18" s="74"/>
      <c r="J18" s="74"/>
      <c r="K18" s="7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74"/>
      <c r="B19" s="72"/>
      <c r="C19" s="77" t="s">
        <v>5</v>
      </c>
      <c r="D19" s="78"/>
      <c r="E19" s="71"/>
      <c r="F19" s="71"/>
      <c r="G19" s="79"/>
      <c r="H19" s="80" t="s">
        <v>5</v>
      </c>
      <c r="I19" s="74"/>
      <c r="J19" s="74"/>
      <c r="K19" s="74"/>
      <c r="L19" s="3"/>
      <c r="M19" s="3"/>
      <c r="AR19" s="7"/>
    </row>
    <row r="20" spans="1:255" ht="15" customHeight="1">
      <c r="A20" s="74"/>
      <c r="B20" s="81" t="s">
        <v>5</v>
      </c>
      <c r="C20" s="77" t="s">
        <v>4</v>
      </c>
      <c r="D20" s="82" t="s">
        <v>3</v>
      </c>
      <c r="E20" s="80" t="s">
        <v>3</v>
      </c>
      <c r="F20" s="80" t="s">
        <v>6</v>
      </c>
      <c r="G20" s="83" t="s">
        <v>6</v>
      </c>
      <c r="H20" s="80" t="s">
        <v>312</v>
      </c>
      <c r="I20" s="80" t="s">
        <v>312</v>
      </c>
      <c r="J20" s="80" t="s">
        <v>7</v>
      </c>
      <c r="K20" s="80" t="s">
        <v>7</v>
      </c>
      <c r="M20" s="3"/>
      <c r="AR20" s="7"/>
    </row>
    <row r="21" spans="1:255" ht="15.75">
      <c r="A21" s="74"/>
      <c r="B21" s="81" t="s">
        <v>333</v>
      </c>
      <c r="C21" s="77" t="s">
        <v>334</v>
      </c>
      <c r="D21" s="82" t="s">
        <v>334</v>
      </c>
      <c r="E21" s="82" t="s">
        <v>8</v>
      </c>
      <c r="F21" s="80" t="s">
        <v>9</v>
      </c>
      <c r="G21" s="83" t="s">
        <v>10</v>
      </c>
      <c r="H21" s="84">
        <v>2013</v>
      </c>
      <c r="I21" s="84">
        <v>2013</v>
      </c>
      <c r="J21" s="82" t="s">
        <v>11</v>
      </c>
      <c r="K21" s="82" t="s">
        <v>11</v>
      </c>
      <c r="M21" s="9"/>
      <c r="AR21" s="7"/>
    </row>
    <row r="22" spans="1:255" ht="15.75">
      <c r="A22" s="74" t="s">
        <v>12</v>
      </c>
      <c r="B22" s="85" t="s">
        <v>4</v>
      </c>
      <c r="C22" s="86">
        <v>41333</v>
      </c>
      <c r="D22" s="86">
        <v>41333</v>
      </c>
      <c r="E22" s="87" t="s">
        <v>4</v>
      </c>
      <c r="F22" s="86">
        <v>41333</v>
      </c>
      <c r="G22" s="86">
        <v>41333</v>
      </c>
      <c r="H22" s="87" t="s">
        <v>4</v>
      </c>
      <c r="I22" s="87" t="s">
        <v>3</v>
      </c>
      <c r="J22" s="87" t="s">
        <v>13</v>
      </c>
      <c r="K22" s="87" t="s">
        <v>10</v>
      </c>
      <c r="M22" s="9"/>
      <c r="AR22" s="7"/>
    </row>
    <row r="23" spans="1:255">
      <c r="A23" s="74"/>
      <c r="B23" s="88" t="s">
        <v>14</v>
      </c>
      <c r="C23" s="89"/>
      <c r="D23" s="90"/>
      <c r="E23" s="90"/>
      <c r="F23" s="91"/>
      <c r="G23" s="92"/>
      <c r="H23" s="90"/>
      <c r="I23" s="90"/>
      <c r="J23" s="90"/>
      <c r="K23" s="90"/>
      <c r="M23" s="3"/>
    </row>
    <row r="24" spans="1:255">
      <c r="A24" s="74" t="s">
        <v>15</v>
      </c>
      <c r="B24" s="55">
        <v>1886900000</v>
      </c>
      <c r="C24" s="55">
        <v>1136558801</v>
      </c>
      <c r="D24" s="55">
        <v>1149309503.8600001</v>
      </c>
      <c r="E24" s="93">
        <v>0.60909931838465214</v>
      </c>
      <c r="F24" s="74">
        <v>12750702.860000134</v>
      </c>
      <c r="G24" s="93">
        <v>1.1218691763929364E-2</v>
      </c>
      <c r="H24" s="55">
        <v>125714150</v>
      </c>
      <c r="I24" s="55">
        <v>135455519.53</v>
      </c>
      <c r="J24" s="55">
        <v>9741369.5300000012</v>
      </c>
      <c r="K24" s="93">
        <v>7.7488250367997571E-2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4"/>
      <c r="B25" s="55"/>
      <c r="C25" s="74"/>
      <c r="D25" s="55"/>
      <c r="E25" s="74"/>
      <c r="F25" s="74"/>
      <c r="G25" s="93"/>
      <c r="H25" s="74"/>
      <c r="I25" s="55"/>
      <c r="J25" s="74"/>
      <c r="K25" s="74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4" t="s">
        <v>16</v>
      </c>
      <c r="B26" s="55">
        <v>1480000000</v>
      </c>
      <c r="C26" s="55">
        <v>844885683</v>
      </c>
      <c r="D26" s="74">
        <v>933465922.24000001</v>
      </c>
      <c r="E26" s="93">
        <v>0.63072021772972975</v>
      </c>
      <c r="F26" s="74">
        <v>88580239.24000001</v>
      </c>
      <c r="G26" s="93">
        <v>0.10484286930448555</v>
      </c>
      <c r="H26" s="74">
        <v>53476449</v>
      </c>
      <c r="I26" s="74">
        <v>68087805.280000001</v>
      </c>
      <c r="J26" s="74">
        <v>14611356.280000001</v>
      </c>
      <c r="K26" s="93">
        <v>0.27322974044144183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4"/>
      <c r="B27" s="55"/>
      <c r="C27" s="94"/>
      <c r="D27" s="55"/>
      <c r="E27" s="74"/>
      <c r="F27" s="74"/>
      <c r="G27" s="93"/>
      <c r="H27" s="74"/>
      <c r="I27" s="74"/>
      <c r="J27" s="74"/>
      <c r="K27" s="74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4" t="s">
        <v>17</v>
      </c>
      <c r="B28" s="55">
        <v>463000000</v>
      </c>
      <c r="C28" s="55">
        <v>165722374</v>
      </c>
      <c r="D28" s="74">
        <v>151949424.62</v>
      </c>
      <c r="E28" s="93">
        <v>0.32818450241900649</v>
      </c>
      <c r="F28" s="74">
        <v>-13772949.379999995</v>
      </c>
      <c r="G28" s="93">
        <v>-8.3108569154337578E-2</v>
      </c>
      <c r="H28" s="74">
        <v>10447098</v>
      </c>
      <c r="I28" s="74">
        <v>14126859.43</v>
      </c>
      <c r="J28" s="74">
        <v>3679761.4299999997</v>
      </c>
      <c r="K28" s="93">
        <v>0.35222809530455251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4"/>
      <c r="B29" s="55"/>
      <c r="C29" s="94"/>
      <c r="D29" s="55"/>
      <c r="E29" s="74"/>
      <c r="F29" s="74"/>
      <c r="G29" s="93"/>
      <c r="H29" s="74"/>
      <c r="I29" s="74"/>
      <c r="J29" s="74"/>
      <c r="K29" s="74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4" t="s">
        <v>18</v>
      </c>
      <c r="B30" s="55">
        <v>214000000</v>
      </c>
      <c r="C30" s="55">
        <v>133575803</v>
      </c>
      <c r="D30" s="74">
        <v>146543011</v>
      </c>
      <c r="E30" s="93">
        <v>0.68478042523364491</v>
      </c>
      <c r="F30" s="74">
        <v>12967208</v>
      </c>
      <c r="G30" s="93">
        <v>9.7077522341377953E-2</v>
      </c>
      <c r="H30" s="74">
        <v>17071939</v>
      </c>
      <c r="I30" s="74">
        <v>20058029.75</v>
      </c>
      <c r="J30" s="74">
        <v>2986090.75</v>
      </c>
      <c r="K30" s="93">
        <v>0.17491221998860235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4"/>
      <c r="B31" s="55"/>
      <c r="C31" s="94"/>
      <c r="D31" s="55"/>
      <c r="E31" s="74"/>
      <c r="F31" s="74"/>
      <c r="G31" s="93"/>
      <c r="H31" s="74"/>
      <c r="I31" s="74"/>
      <c r="J31" s="74"/>
      <c r="K31" s="74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4" t="s">
        <v>19</v>
      </c>
      <c r="B32" s="55">
        <v>181800000</v>
      </c>
      <c r="C32" s="55">
        <v>73850819</v>
      </c>
      <c r="D32" s="74">
        <v>80609648.279999986</v>
      </c>
      <c r="E32" s="93">
        <v>0.44339740528052796</v>
      </c>
      <c r="F32" s="74">
        <v>6758829.2799999863</v>
      </c>
      <c r="G32" s="93">
        <v>9.1520031484010847E-2</v>
      </c>
      <c r="H32" s="74">
        <v>9978372</v>
      </c>
      <c r="I32" s="74">
        <v>11896263.51</v>
      </c>
      <c r="J32" s="74">
        <v>1917891.5099999998</v>
      </c>
      <c r="K32" s="93">
        <v>0.19220485165315543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4"/>
      <c r="B33" s="55"/>
      <c r="C33" s="94"/>
      <c r="D33" s="55"/>
      <c r="E33" s="74"/>
      <c r="F33" s="74"/>
      <c r="G33" s="93"/>
      <c r="H33" s="74"/>
      <c r="I33" s="74"/>
      <c r="J33" s="74"/>
      <c r="K33" s="74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4" t="s">
        <v>20</v>
      </c>
      <c r="B34" s="55">
        <v>156000000</v>
      </c>
      <c r="C34" s="55">
        <v>101983275</v>
      </c>
      <c r="D34" s="74">
        <v>100710615.42</v>
      </c>
      <c r="E34" s="93">
        <v>0.64558086807692305</v>
      </c>
      <c r="F34" s="74">
        <v>-1272659.5799999982</v>
      </c>
      <c r="G34" s="93">
        <v>-1.2479100911399425E-2</v>
      </c>
      <c r="H34" s="74">
        <v>12403439</v>
      </c>
      <c r="I34" s="74">
        <v>10527099.84</v>
      </c>
      <c r="J34" s="74">
        <v>-1876339.1600000001</v>
      </c>
      <c r="K34" s="93">
        <v>-0.15127571958067437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4"/>
      <c r="B35" s="55"/>
      <c r="C35" s="94"/>
      <c r="D35" s="55"/>
      <c r="E35" s="74"/>
      <c r="F35" s="74"/>
      <c r="G35" s="93"/>
      <c r="H35" s="74"/>
      <c r="I35" s="74"/>
      <c r="J35" s="74"/>
      <c r="K35" s="74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4" t="s">
        <v>21</v>
      </c>
      <c r="B36" s="55">
        <v>65000000</v>
      </c>
      <c r="C36" s="55">
        <v>42927090</v>
      </c>
      <c r="D36" s="74">
        <v>46399746.799999997</v>
      </c>
      <c r="E36" s="93">
        <v>0.71384225846153837</v>
      </c>
      <c r="F36" s="74">
        <v>3472656.799999997</v>
      </c>
      <c r="G36" s="93">
        <v>8.0896627281280817E-2</v>
      </c>
      <c r="H36" s="74">
        <v>4301575</v>
      </c>
      <c r="I36" s="74">
        <v>5384259.8600000003</v>
      </c>
      <c r="J36" s="74">
        <v>1082684.8600000003</v>
      </c>
      <c r="K36" s="93">
        <v>0.25169498613879809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4"/>
      <c r="B37" s="55"/>
      <c r="C37" s="94"/>
      <c r="D37" s="55"/>
      <c r="E37" s="74"/>
      <c r="F37" s="74"/>
      <c r="G37" s="93"/>
      <c r="H37" s="74"/>
      <c r="I37" s="74"/>
      <c r="J37" s="74"/>
      <c r="K37" s="74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4" t="s">
        <v>22</v>
      </c>
      <c r="B38" s="55">
        <v>31000000</v>
      </c>
      <c r="C38" s="55">
        <v>20487331</v>
      </c>
      <c r="D38" s="74">
        <v>20664686.090000004</v>
      </c>
      <c r="E38" s="93">
        <v>0.66660277709677429</v>
      </c>
      <c r="F38" s="74">
        <v>177355.09000000358</v>
      </c>
      <c r="G38" s="93">
        <v>8.6568177182280888E-3</v>
      </c>
      <c r="H38" s="74">
        <v>2177176</v>
      </c>
      <c r="I38" s="74">
        <v>2826690.35</v>
      </c>
      <c r="J38" s="74">
        <v>649514.35000000009</v>
      </c>
      <c r="K38" s="93">
        <v>0.29832882137227312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4"/>
      <c r="B39" s="55"/>
      <c r="C39" s="94"/>
      <c r="D39" s="55"/>
      <c r="E39" s="74"/>
      <c r="F39" s="74"/>
      <c r="G39" s="93"/>
      <c r="H39" s="74"/>
      <c r="I39" s="74"/>
      <c r="J39" s="74"/>
      <c r="K39" s="74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4" t="s">
        <v>23</v>
      </c>
      <c r="B40" s="55">
        <v>76800000</v>
      </c>
      <c r="C40" s="55">
        <v>51200000</v>
      </c>
      <c r="D40" s="74">
        <v>51451722.899999991</v>
      </c>
      <c r="E40" s="93">
        <v>0.66994430859374987</v>
      </c>
      <c r="F40" s="74">
        <v>251722.89999999106</v>
      </c>
      <c r="G40" s="93">
        <v>4.9164628906248255E-3</v>
      </c>
      <c r="H40" s="74">
        <v>6400000</v>
      </c>
      <c r="I40" s="74">
        <v>5710111.7699999996</v>
      </c>
      <c r="J40" s="74">
        <v>-689888.23000000045</v>
      </c>
      <c r="K40" s="93">
        <v>-0.10779503593750007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4"/>
      <c r="B41" s="55"/>
      <c r="C41" s="94"/>
      <c r="D41" s="55"/>
      <c r="E41" s="74"/>
      <c r="F41" s="74"/>
      <c r="G41" s="93"/>
      <c r="H41" s="74"/>
      <c r="I41" s="74"/>
      <c r="J41" s="74"/>
      <c r="K41" s="74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4" t="s">
        <v>24</v>
      </c>
      <c r="B42" s="55">
        <v>11200000</v>
      </c>
      <c r="C42" s="55">
        <v>7466664</v>
      </c>
      <c r="D42" s="74">
        <v>4093968.91</v>
      </c>
      <c r="E42" s="93">
        <v>0.36553293839285717</v>
      </c>
      <c r="F42" s="74">
        <v>-3372695.09</v>
      </c>
      <c r="G42" s="93">
        <v>-0.45170039658942734</v>
      </c>
      <c r="H42" s="74">
        <v>933333</v>
      </c>
      <c r="I42" s="74">
        <v>69690.599999999977</v>
      </c>
      <c r="J42" s="74">
        <v>-863642.4</v>
      </c>
      <c r="K42" s="93">
        <v>-0.92533147333266907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4"/>
      <c r="B43" s="55"/>
      <c r="C43" s="94"/>
      <c r="D43" s="55"/>
      <c r="E43" s="74"/>
      <c r="F43" s="74"/>
      <c r="G43" s="93"/>
      <c r="H43" s="74"/>
      <c r="I43" s="74"/>
      <c r="J43" s="74"/>
      <c r="K43" s="74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4" t="s">
        <v>25</v>
      </c>
      <c r="B44" s="55">
        <v>0</v>
      </c>
      <c r="C44" s="55">
        <v>0</v>
      </c>
      <c r="D44" s="74">
        <v>1504680.97</v>
      </c>
      <c r="E44" s="93">
        <v>0</v>
      </c>
      <c r="F44" s="74">
        <v>1504680.97</v>
      </c>
      <c r="G44" s="93">
        <v>0</v>
      </c>
      <c r="H44" s="74">
        <v>0</v>
      </c>
      <c r="I44" s="74">
        <v>0</v>
      </c>
      <c r="J44" s="74">
        <v>0</v>
      </c>
      <c r="K44" s="93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4"/>
      <c r="B45" s="55"/>
      <c r="C45" s="94"/>
      <c r="D45" s="55"/>
      <c r="E45" s="74"/>
      <c r="F45" s="74"/>
      <c r="G45" s="93"/>
      <c r="H45" s="74"/>
      <c r="I45" s="74"/>
      <c r="J45" s="74"/>
      <c r="K45" s="74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4" t="s">
        <v>26</v>
      </c>
      <c r="B46" s="55">
        <v>3300000</v>
      </c>
      <c r="C46" s="55">
        <v>1526971</v>
      </c>
      <c r="D46" s="74">
        <v>4376655.8</v>
      </c>
      <c r="E46" s="93">
        <v>1.3262593333333332</v>
      </c>
      <c r="F46" s="74">
        <v>2849684.8</v>
      </c>
      <c r="G46" s="93">
        <v>1.8662337398680131</v>
      </c>
      <c r="H46" s="74">
        <v>53987</v>
      </c>
      <c r="I46" s="74">
        <v>552469.86</v>
      </c>
      <c r="J46" s="74">
        <v>498482.86</v>
      </c>
      <c r="K46" s="93">
        <v>9.2333869264823019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4"/>
      <c r="B47" s="55"/>
      <c r="C47" s="94"/>
      <c r="D47" s="55"/>
      <c r="E47" s="74"/>
      <c r="F47" s="74"/>
      <c r="G47" s="93"/>
      <c r="H47" s="74"/>
      <c r="I47" s="74"/>
      <c r="J47" s="74"/>
      <c r="K47" s="74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4" t="s">
        <v>27</v>
      </c>
      <c r="B48" s="55">
        <v>0</v>
      </c>
      <c r="C48" s="55">
        <v>0</v>
      </c>
      <c r="D48" s="74">
        <v>0</v>
      </c>
      <c r="E48" s="93">
        <v>0</v>
      </c>
      <c r="F48" s="74">
        <v>0</v>
      </c>
      <c r="G48" s="93">
        <v>0</v>
      </c>
      <c r="H48" s="74">
        <v>0</v>
      </c>
      <c r="I48" s="74">
        <v>0</v>
      </c>
      <c r="J48" s="74">
        <v>0</v>
      </c>
      <c r="K48" s="93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4"/>
      <c r="B49" s="55"/>
      <c r="C49" s="94"/>
      <c r="D49" s="55"/>
      <c r="E49" s="74"/>
      <c r="F49" s="74"/>
      <c r="G49" s="93"/>
      <c r="H49" s="74"/>
      <c r="I49" s="74"/>
      <c r="J49" s="74"/>
      <c r="K49" s="74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4" t="s">
        <v>28</v>
      </c>
      <c r="B50" s="55">
        <v>8300000</v>
      </c>
      <c r="C50" s="55">
        <v>6376907</v>
      </c>
      <c r="D50" s="74">
        <v>7056419.1100000013</v>
      </c>
      <c r="E50" s="93">
        <v>0.85017097710843392</v>
      </c>
      <c r="F50" s="74">
        <v>679512.11000000127</v>
      </c>
      <c r="G50" s="93">
        <v>0.10655825935676987</v>
      </c>
      <c r="H50" s="74">
        <v>58578</v>
      </c>
      <c r="I50" s="74">
        <v>219222.71000000002</v>
      </c>
      <c r="J50" s="74">
        <v>160644.71000000002</v>
      </c>
      <c r="K50" s="93">
        <v>2.7424068763016836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4"/>
      <c r="B51" s="55"/>
      <c r="C51" s="94"/>
      <c r="D51" s="55"/>
      <c r="E51" s="74"/>
      <c r="F51" s="74"/>
      <c r="G51" s="93"/>
      <c r="H51" s="74"/>
      <c r="I51" s="74"/>
      <c r="J51" s="74"/>
      <c r="K51" s="74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4" t="s">
        <v>29</v>
      </c>
      <c r="B52" s="55">
        <v>0</v>
      </c>
      <c r="C52" s="55">
        <v>0</v>
      </c>
      <c r="D52" s="74">
        <v>0</v>
      </c>
      <c r="E52" s="93">
        <v>0</v>
      </c>
      <c r="F52" s="74">
        <v>0</v>
      </c>
      <c r="G52" s="93">
        <v>0</v>
      </c>
      <c r="H52" s="74">
        <v>0</v>
      </c>
      <c r="I52" s="74">
        <v>0</v>
      </c>
      <c r="J52" s="74">
        <v>0</v>
      </c>
      <c r="K52" s="93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4"/>
      <c r="B53" s="55"/>
      <c r="C53" s="94"/>
      <c r="D53" s="55"/>
      <c r="E53" s="93"/>
      <c r="F53" s="74"/>
      <c r="G53" s="93"/>
      <c r="H53" s="74"/>
      <c r="I53" s="74"/>
      <c r="J53" s="74"/>
      <c r="K53" s="74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4" t="s">
        <v>204</v>
      </c>
      <c r="B54" s="55">
        <v>4300000</v>
      </c>
      <c r="C54" s="55">
        <v>3065320</v>
      </c>
      <c r="D54" s="74">
        <v>3226013.22</v>
      </c>
      <c r="E54" s="93">
        <v>0.75023563255813963</v>
      </c>
      <c r="F54" s="74">
        <v>160693.2200000002</v>
      </c>
      <c r="G54" s="93">
        <v>5.242298357104648E-2</v>
      </c>
      <c r="H54" s="74">
        <v>305898</v>
      </c>
      <c r="I54" s="74">
        <v>341900.54000000004</v>
      </c>
      <c r="J54" s="74">
        <v>36002.540000000037</v>
      </c>
      <c r="K54" s="93">
        <v>0.11769459100746013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4"/>
      <c r="B55" s="55"/>
      <c r="C55" s="94"/>
      <c r="D55" s="95"/>
      <c r="E55" s="74"/>
      <c r="F55" s="74"/>
      <c r="G55" s="93"/>
      <c r="H55" s="74"/>
      <c r="I55" s="74"/>
      <c r="J55" s="74"/>
      <c r="K55" s="74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4" t="s">
        <v>30</v>
      </c>
      <c r="B56" s="55">
        <v>1200000</v>
      </c>
      <c r="C56" s="55">
        <v>1200000</v>
      </c>
      <c r="D56" s="74">
        <v>1200000</v>
      </c>
      <c r="E56" s="93">
        <v>1</v>
      </c>
      <c r="F56" s="74">
        <v>0</v>
      </c>
      <c r="G56" s="93">
        <v>0</v>
      </c>
      <c r="H56" s="74">
        <v>1200000</v>
      </c>
      <c r="I56" s="74">
        <v>1200000</v>
      </c>
      <c r="J56" s="74">
        <v>0</v>
      </c>
      <c r="K56" s="93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4"/>
      <c r="B57" s="55"/>
      <c r="C57" s="74"/>
      <c r="D57" s="55"/>
      <c r="E57" s="74"/>
      <c r="F57" s="74"/>
      <c r="G57" s="93"/>
      <c r="H57" s="74"/>
      <c r="I57" s="74"/>
      <c r="J57" s="74"/>
      <c r="K57" s="74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4" t="s">
        <v>31</v>
      </c>
      <c r="B58" s="96">
        <v>145200000</v>
      </c>
      <c r="C58" s="96">
        <v>97730769</v>
      </c>
      <c r="D58" s="96">
        <v>88700872.849999994</v>
      </c>
      <c r="E58" s="97">
        <v>0.61088755406336082</v>
      </c>
      <c r="F58" s="96">
        <v>-9029896.150000006</v>
      </c>
      <c r="G58" s="97">
        <v>-9.2395631819903165E-2</v>
      </c>
      <c r="H58" s="96">
        <v>11169231</v>
      </c>
      <c r="I58" s="96">
        <v>10814932.109999999</v>
      </c>
      <c r="J58" s="96">
        <v>-354298.8900000006</v>
      </c>
      <c r="K58" s="97">
        <v>-3.1720974344608022E-2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4" t="s">
        <v>0</v>
      </c>
      <c r="B59" s="72"/>
      <c r="C59" s="73"/>
      <c r="D59" s="55"/>
      <c r="E59" s="74"/>
      <c r="F59" s="74"/>
      <c r="G59" s="93"/>
      <c r="H59" s="55"/>
      <c r="I59" s="74"/>
      <c r="J59" s="74"/>
      <c r="K59" s="74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4" t="s">
        <v>205</v>
      </c>
      <c r="B60" s="74">
        <v>4728000000</v>
      </c>
      <c r="C60" s="74">
        <v>2688557807</v>
      </c>
      <c r="D60" s="98">
        <v>2791262892.0700006</v>
      </c>
      <c r="E60" s="93">
        <v>0.59036863199450096</v>
      </c>
      <c r="F60" s="74">
        <v>102705085.07000011</v>
      </c>
      <c r="G60" s="93">
        <v>3.8200809669256298E-2</v>
      </c>
      <c r="H60" s="74">
        <v>255691225</v>
      </c>
      <c r="I60" s="74">
        <v>287270855.14000005</v>
      </c>
      <c r="J60" s="74">
        <v>31579630.140000001</v>
      </c>
      <c r="K60" s="93">
        <v>0.12350689836931245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74"/>
      <c r="B61" s="55"/>
      <c r="C61" s="74"/>
      <c r="D61" s="55"/>
      <c r="E61" s="93"/>
      <c r="F61" s="74"/>
      <c r="G61" s="93"/>
      <c r="H61" s="55"/>
      <c r="I61" s="74"/>
      <c r="J61" s="55"/>
      <c r="K61" s="93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4" t="s">
        <v>206</v>
      </c>
      <c r="B62" s="99">
        <v>0</v>
      </c>
      <c r="C62" s="99">
        <v>0</v>
      </c>
      <c r="D62" s="99">
        <v>0</v>
      </c>
      <c r="E62" s="100">
        <v>0</v>
      </c>
      <c r="F62" s="99">
        <v>0</v>
      </c>
      <c r="G62" s="100">
        <v>0</v>
      </c>
      <c r="H62" s="99">
        <v>0</v>
      </c>
      <c r="I62" s="99">
        <v>0</v>
      </c>
      <c r="J62" s="99">
        <v>0</v>
      </c>
      <c r="K62" s="100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74"/>
      <c r="B63" s="74"/>
      <c r="C63" s="73"/>
      <c r="D63" s="55"/>
      <c r="E63" s="74"/>
      <c r="F63" s="74"/>
      <c r="G63" s="93"/>
      <c r="H63" s="55"/>
      <c r="I63" s="74"/>
      <c r="J63" s="74"/>
      <c r="K63" s="74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4" t="s">
        <v>32</v>
      </c>
      <c r="B64" s="101">
        <v>4728000000</v>
      </c>
      <c r="C64" s="101">
        <v>2688557807</v>
      </c>
      <c r="D64" s="101">
        <v>2791262892.0700006</v>
      </c>
      <c r="E64" s="102">
        <v>0.59036863199450096</v>
      </c>
      <c r="F64" s="103">
        <v>102705085.07000065</v>
      </c>
      <c r="G64" s="102">
        <v>3.82008096692565E-2</v>
      </c>
      <c r="H64" s="101">
        <v>255691225</v>
      </c>
      <c r="I64" s="101">
        <v>287270855.14000005</v>
      </c>
      <c r="J64" s="101">
        <v>31579630.140000001</v>
      </c>
      <c r="K64" s="102">
        <v>0.12350689836931245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74"/>
      <c r="B65" s="74"/>
      <c r="C65" s="73"/>
      <c r="D65" s="55"/>
      <c r="E65" s="74"/>
      <c r="F65" s="74"/>
      <c r="G65" s="75"/>
      <c r="H65" s="74"/>
      <c r="I65" s="74"/>
      <c r="J65" s="74"/>
      <c r="K65" s="74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74" t="s">
        <v>33</v>
      </c>
      <c r="B66" s="72"/>
      <c r="C66" s="73" t="s">
        <v>0</v>
      </c>
      <c r="D66" s="55" t="s">
        <v>0</v>
      </c>
      <c r="E66" s="74" t="s">
        <v>0</v>
      </c>
      <c r="F66" s="74" t="s">
        <v>0</v>
      </c>
      <c r="G66" s="75" t="s">
        <v>0</v>
      </c>
      <c r="H66" s="74" t="s">
        <v>0</v>
      </c>
      <c r="I66" s="74"/>
      <c r="J66" s="74" t="s">
        <v>0</v>
      </c>
      <c r="K66" s="74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74"/>
      <c r="B67" s="72"/>
      <c r="C67" s="73"/>
      <c r="D67" s="55"/>
      <c r="E67" s="74"/>
      <c r="F67" s="74"/>
      <c r="G67" s="75"/>
      <c r="H67" s="74"/>
      <c r="I67" s="74"/>
      <c r="J67" s="74"/>
      <c r="K67" s="74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4"/>
      <c r="B68" s="72"/>
      <c r="C68" s="73"/>
      <c r="D68" s="55"/>
      <c r="E68" s="74"/>
      <c r="F68" s="74"/>
      <c r="G68" s="75"/>
      <c r="H68" s="74"/>
      <c r="I68" s="74"/>
      <c r="J68" s="74"/>
      <c r="K68" s="74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1" t="s">
        <v>284</v>
      </c>
      <c r="B69" s="72"/>
      <c r="C69" s="73"/>
      <c r="D69" s="55"/>
      <c r="E69" s="74"/>
      <c r="F69" s="74"/>
      <c r="G69" s="75"/>
      <c r="H69" s="76"/>
      <c r="I69" s="74"/>
      <c r="J69" s="74"/>
      <c r="K69" s="74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1" t="s">
        <v>34</v>
      </c>
      <c r="B70" s="72"/>
      <c r="C70" s="73"/>
      <c r="D70" s="55"/>
      <c r="E70" s="74"/>
      <c r="F70" s="74"/>
      <c r="G70" s="75"/>
      <c r="H70" s="74"/>
      <c r="I70" s="74"/>
      <c r="J70" s="74"/>
      <c r="K70" s="74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1" t="s">
        <v>340</v>
      </c>
      <c r="B71" s="72"/>
      <c r="C71" s="73"/>
      <c r="D71" s="55"/>
      <c r="E71" s="74"/>
      <c r="F71" s="74"/>
      <c r="G71" s="75"/>
      <c r="H71" s="74"/>
      <c r="I71" s="74"/>
      <c r="J71" s="74"/>
      <c r="K71" s="74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4"/>
      <c r="B72" s="72"/>
      <c r="C72" s="73"/>
      <c r="D72" s="55"/>
      <c r="E72" s="74"/>
      <c r="F72" s="74"/>
      <c r="G72" s="75"/>
      <c r="H72" s="74"/>
      <c r="I72" s="74"/>
      <c r="J72" s="74"/>
      <c r="K72" s="74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4"/>
      <c r="B73" s="72"/>
      <c r="C73" s="73"/>
      <c r="D73" s="55"/>
      <c r="E73" s="74"/>
      <c r="F73" s="74"/>
      <c r="G73" s="75"/>
      <c r="H73" s="74"/>
      <c r="I73" s="74"/>
      <c r="J73" s="74"/>
      <c r="K73" s="74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4"/>
      <c r="B74" s="81" t="s">
        <v>312</v>
      </c>
      <c r="C74" s="77" t="s">
        <v>312</v>
      </c>
      <c r="D74" s="82" t="s">
        <v>35</v>
      </c>
      <c r="E74" s="80" t="s">
        <v>35</v>
      </c>
      <c r="F74" s="83" t="s">
        <v>335</v>
      </c>
      <c r="G74" s="83" t="s">
        <v>327</v>
      </c>
      <c r="H74" s="80" t="s">
        <v>6</v>
      </c>
      <c r="I74" s="80" t="s">
        <v>6</v>
      </c>
      <c r="J74" s="74" t="s">
        <v>36</v>
      </c>
      <c r="K74" s="74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4"/>
      <c r="B75" s="104">
        <v>2013</v>
      </c>
      <c r="C75" s="84">
        <v>2012</v>
      </c>
      <c r="D75" s="82" t="s">
        <v>11</v>
      </c>
      <c r="E75" s="80" t="s">
        <v>11</v>
      </c>
      <c r="F75" s="80" t="s">
        <v>37</v>
      </c>
      <c r="G75" s="83" t="s">
        <v>37</v>
      </c>
      <c r="H75" s="80" t="s">
        <v>38</v>
      </c>
      <c r="I75" s="80" t="s">
        <v>38</v>
      </c>
      <c r="J75" s="74" t="s">
        <v>14</v>
      </c>
      <c r="K75" s="74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4" t="s">
        <v>12</v>
      </c>
      <c r="B76" s="85" t="s">
        <v>3</v>
      </c>
      <c r="C76" s="105" t="s">
        <v>3</v>
      </c>
      <c r="D76" s="106" t="s">
        <v>13</v>
      </c>
      <c r="E76" s="87" t="s">
        <v>10</v>
      </c>
      <c r="F76" s="86">
        <v>41333</v>
      </c>
      <c r="G76" s="86">
        <v>40967</v>
      </c>
      <c r="H76" s="87" t="s">
        <v>13</v>
      </c>
      <c r="I76" s="87" t="s">
        <v>10</v>
      </c>
      <c r="J76" s="74"/>
      <c r="K76" s="74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4"/>
      <c r="B77" s="72"/>
      <c r="C77" s="73"/>
      <c r="D77" s="55"/>
      <c r="E77" s="55"/>
      <c r="F77" s="74"/>
      <c r="G77" s="75"/>
      <c r="H77" s="55"/>
      <c r="I77" s="55"/>
      <c r="J77" s="74"/>
      <c r="K77" s="74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4" t="s">
        <v>15</v>
      </c>
      <c r="B78" s="55">
        <v>135455519.53</v>
      </c>
      <c r="C78" s="55">
        <v>125848193</v>
      </c>
      <c r="D78" s="55">
        <v>9607326.5300000012</v>
      </c>
      <c r="E78" s="93">
        <v>7.6340599741467896E-2</v>
      </c>
      <c r="F78" s="107">
        <v>1149309503.8600001</v>
      </c>
      <c r="G78" s="55">
        <v>1116493315</v>
      </c>
      <c r="H78" s="55">
        <v>32816188.860000134</v>
      </c>
      <c r="I78" s="93">
        <v>2.9392194667999541E-2</v>
      </c>
      <c r="J78" s="74"/>
      <c r="K78" s="74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4"/>
      <c r="B79" s="74"/>
      <c r="C79" s="55"/>
      <c r="D79" s="55"/>
      <c r="E79" s="74"/>
      <c r="F79" s="74"/>
      <c r="G79" s="95"/>
      <c r="H79" s="74"/>
      <c r="I79" s="74"/>
      <c r="J79" s="74"/>
      <c r="K79" s="74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4" t="s">
        <v>16</v>
      </c>
      <c r="B80" s="74">
        <v>68087805.280000001</v>
      </c>
      <c r="C80" s="74">
        <v>56852133</v>
      </c>
      <c r="D80" s="95">
        <v>11235672.280000001</v>
      </c>
      <c r="E80" s="93">
        <v>0.19762974029488042</v>
      </c>
      <c r="F80" s="74">
        <v>933465922.24000001</v>
      </c>
      <c r="G80" s="95">
        <v>848791949</v>
      </c>
      <c r="H80" s="74">
        <v>84673973.24000001</v>
      </c>
      <c r="I80" s="93">
        <v>9.9758219125143946E-2</v>
      </c>
      <c r="J80" s="74"/>
      <c r="K80" s="74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4"/>
      <c r="B81" s="74"/>
      <c r="C81" s="55"/>
      <c r="D81" s="95"/>
      <c r="E81" s="74"/>
      <c r="F81" s="74"/>
      <c r="G81" s="95"/>
      <c r="H81" s="74"/>
      <c r="I81" s="74"/>
      <c r="J81" s="74"/>
      <c r="K81" s="74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4" t="s">
        <v>17</v>
      </c>
      <c r="B82" s="74">
        <v>14126859.43</v>
      </c>
      <c r="C82" s="74">
        <v>6114717</v>
      </c>
      <c r="D82" s="95">
        <v>8012142.4299999997</v>
      </c>
      <c r="E82" s="93">
        <v>1.3103047009370998</v>
      </c>
      <c r="F82" s="74">
        <v>151949424.62</v>
      </c>
      <c r="G82" s="95">
        <v>180820087</v>
      </c>
      <c r="H82" s="74">
        <v>-28870662.379999995</v>
      </c>
      <c r="I82" s="93">
        <v>-0.15966512824429729</v>
      </c>
      <c r="J82" s="74"/>
      <c r="K82" s="74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4"/>
      <c r="B83" s="74"/>
      <c r="C83" s="55"/>
      <c r="D83" s="95"/>
      <c r="E83" s="74"/>
      <c r="F83" s="74"/>
      <c r="G83" s="95"/>
      <c r="H83" s="74"/>
      <c r="I83" s="74"/>
      <c r="J83" s="74"/>
      <c r="K83" s="74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4" t="s">
        <v>18</v>
      </c>
      <c r="B84" s="74">
        <v>20058029.75</v>
      </c>
      <c r="C84" s="74">
        <v>17607801</v>
      </c>
      <c r="D84" s="95">
        <v>2450228.75</v>
      </c>
      <c r="E84" s="93">
        <v>0.13915586335851932</v>
      </c>
      <c r="F84" s="74">
        <v>146543011</v>
      </c>
      <c r="G84" s="95">
        <v>133761484</v>
      </c>
      <c r="H84" s="74">
        <v>12781527</v>
      </c>
      <c r="I84" s="93">
        <v>9.5554614211666486E-2</v>
      </c>
      <c r="J84" s="74"/>
      <c r="K84" s="74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4"/>
      <c r="B85" s="74"/>
      <c r="C85" s="55"/>
      <c r="D85" s="95"/>
      <c r="E85" s="74"/>
      <c r="F85" s="74"/>
      <c r="G85" s="95"/>
      <c r="H85" s="74"/>
      <c r="I85" s="93"/>
      <c r="J85" s="74"/>
      <c r="K85" s="74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4" t="s">
        <v>19</v>
      </c>
      <c r="B86" s="74">
        <v>11896263.51</v>
      </c>
      <c r="C86" s="74">
        <v>9291445</v>
      </c>
      <c r="D86" s="95">
        <v>2604818.5099999998</v>
      </c>
      <c r="E86" s="93">
        <v>0.28034589991115483</v>
      </c>
      <c r="F86" s="74">
        <v>80609648.279999986</v>
      </c>
      <c r="G86" s="95">
        <v>73376644</v>
      </c>
      <c r="H86" s="74">
        <v>7233004.2799999863</v>
      </c>
      <c r="I86" s="93">
        <v>9.8573658942482933E-2</v>
      </c>
      <c r="J86" s="74"/>
      <c r="K86" s="74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4"/>
      <c r="B87" s="74"/>
      <c r="C87" s="55"/>
      <c r="D87" s="95"/>
      <c r="E87" s="74"/>
      <c r="F87" s="74"/>
      <c r="G87" s="95"/>
      <c r="H87" s="74"/>
      <c r="I87" s="74"/>
      <c r="J87" s="74"/>
      <c r="K87" s="74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4" t="s">
        <v>20</v>
      </c>
      <c r="B88" s="74">
        <v>10527099.84</v>
      </c>
      <c r="C88" s="74">
        <v>12511404</v>
      </c>
      <c r="D88" s="95">
        <v>-1984304.1600000001</v>
      </c>
      <c r="E88" s="93">
        <v>-0.15859963917718589</v>
      </c>
      <c r="F88" s="74">
        <v>100710615.42</v>
      </c>
      <c r="G88" s="95">
        <v>102870980</v>
      </c>
      <c r="H88" s="74">
        <v>-2160364.5799999982</v>
      </c>
      <c r="I88" s="93">
        <v>-2.1000719347672184E-2</v>
      </c>
      <c r="J88" s="74"/>
      <c r="K88" s="74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4"/>
      <c r="B89" s="74"/>
      <c r="C89" s="55"/>
      <c r="D89" s="95"/>
      <c r="E89" s="74"/>
      <c r="F89" s="74"/>
      <c r="G89" s="95"/>
      <c r="H89" s="74"/>
      <c r="I89" s="74"/>
      <c r="J89" s="74"/>
      <c r="K89" s="74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4" t="s">
        <v>21</v>
      </c>
      <c r="B90" s="74">
        <v>5384259.8600000003</v>
      </c>
      <c r="C90" s="74">
        <v>4607358</v>
      </c>
      <c r="D90" s="95">
        <v>776901.86000000034</v>
      </c>
      <c r="E90" s="93">
        <v>0.16862198683063057</v>
      </c>
      <c r="F90" s="74">
        <v>46399746.799999997</v>
      </c>
      <c r="G90" s="95">
        <v>43843099</v>
      </c>
      <c r="H90" s="74">
        <v>2556647.799999997</v>
      </c>
      <c r="I90" s="93">
        <v>5.8313574047308948E-2</v>
      </c>
      <c r="J90" s="74"/>
      <c r="K90" s="74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4"/>
      <c r="B91" s="74"/>
      <c r="C91" s="55"/>
      <c r="D91" s="95"/>
      <c r="E91" s="74"/>
      <c r="F91" s="74"/>
      <c r="G91" s="95"/>
      <c r="H91" s="74"/>
      <c r="I91" s="74"/>
      <c r="J91" s="74"/>
      <c r="K91" s="74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4" t="s">
        <v>22</v>
      </c>
      <c r="B92" s="74">
        <v>2826690.35</v>
      </c>
      <c r="C92" s="74">
        <v>2233551</v>
      </c>
      <c r="D92" s="95">
        <v>593139.35000000009</v>
      </c>
      <c r="E92" s="93">
        <v>0.26555890149810779</v>
      </c>
      <c r="F92" s="74">
        <v>20664686.090000004</v>
      </c>
      <c r="G92" s="95">
        <v>20094916</v>
      </c>
      <c r="H92" s="74">
        <v>569770.09000000358</v>
      </c>
      <c r="I92" s="93">
        <v>2.8353942360346447E-2</v>
      </c>
      <c r="J92" s="74"/>
      <c r="K92" s="74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4"/>
      <c r="B93" s="74"/>
      <c r="C93" s="55"/>
      <c r="D93" s="95"/>
      <c r="E93" s="74"/>
      <c r="F93" s="74"/>
      <c r="G93" s="95"/>
      <c r="H93" s="74"/>
      <c r="I93" s="74"/>
      <c r="J93" s="74"/>
      <c r="K93" s="74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4" t="s">
        <v>23</v>
      </c>
      <c r="B94" s="74">
        <v>5710111.7699999996</v>
      </c>
      <c r="C94" s="74">
        <v>5388735</v>
      </c>
      <c r="D94" s="95">
        <v>321376.76999999955</v>
      </c>
      <c r="E94" s="93">
        <v>5.9638629474264286E-2</v>
      </c>
      <c r="F94" s="74">
        <v>51451722.899999991</v>
      </c>
      <c r="G94" s="95">
        <v>52351319</v>
      </c>
      <c r="H94" s="74">
        <v>-899596.10000000894</v>
      </c>
      <c r="I94" s="93">
        <v>-1.7183828739826192E-2</v>
      </c>
      <c r="J94" s="74"/>
      <c r="K94" s="74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4"/>
      <c r="B95" s="74"/>
      <c r="C95" s="55"/>
      <c r="D95" s="95"/>
      <c r="E95" s="74"/>
      <c r="F95" s="74"/>
      <c r="G95" s="95"/>
      <c r="H95" s="74"/>
      <c r="I95" s="74"/>
      <c r="J95" s="74"/>
      <c r="K95" s="74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4" t="s">
        <v>24</v>
      </c>
      <c r="B96" s="74">
        <v>69690.599999999977</v>
      </c>
      <c r="C96" s="74">
        <v>580902</v>
      </c>
      <c r="D96" s="95">
        <v>-511211.4</v>
      </c>
      <c r="E96" s="93">
        <v>-0.88003036656785483</v>
      </c>
      <c r="F96" s="74">
        <v>4093968.91</v>
      </c>
      <c r="G96" s="95">
        <v>7478447</v>
      </c>
      <c r="H96" s="74">
        <v>-3384478.09</v>
      </c>
      <c r="I96" s="93">
        <v>-0.45256429443171825</v>
      </c>
      <c r="J96" s="74"/>
      <c r="K96" s="74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4"/>
      <c r="B97" s="74"/>
      <c r="C97" s="55"/>
      <c r="D97" s="95"/>
      <c r="E97" s="74"/>
      <c r="F97" s="74"/>
      <c r="G97" s="95"/>
      <c r="H97" s="74"/>
      <c r="I97" s="74"/>
      <c r="J97" s="74"/>
      <c r="K97" s="7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4" t="s">
        <v>25</v>
      </c>
      <c r="B98" s="74">
        <v>0</v>
      </c>
      <c r="C98" s="74">
        <v>0</v>
      </c>
      <c r="D98" s="95">
        <v>0</v>
      </c>
      <c r="E98" s="93">
        <v>0</v>
      </c>
      <c r="F98" s="74">
        <v>1504680.97</v>
      </c>
      <c r="G98" s="95">
        <v>2381084</v>
      </c>
      <c r="H98" s="74">
        <v>-876403.03</v>
      </c>
      <c r="I98" s="93">
        <v>-0.36806892574978456</v>
      </c>
      <c r="J98" s="74"/>
      <c r="K98" s="74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4"/>
      <c r="B99" s="74"/>
      <c r="C99" s="55"/>
      <c r="D99" s="95"/>
      <c r="E99" s="74"/>
      <c r="F99" s="74"/>
      <c r="G99" s="95"/>
      <c r="H99" s="74"/>
      <c r="I99" s="74"/>
      <c r="J99" s="74"/>
      <c r="K99" s="7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4" t="s">
        <v>26</v>
      </c>
      <c r="B100" s="74">
        <v>552469.86</v>
      </c>
      <c r="C100" s="74">
        <v>506953</v>
      </c>
      <c r="D100" s="95">
        <v>45516.859999999986</v>
      </c>
      <c r="E100" s="93">
        <v>8.9785167461283372E-2</v>
      </c>
      <c r="F100" s="74">
        <v>4376655.8</v>
      </c>
      <c r="G100" s="95">
        <v>5978787</v>
      </c>
      <c r="H100" s="74">
        <v>-1602131.2000000002</v>
      </c>
      <c r="I100" s="93">
        <v>-0.26796927202792142</v>
      </c>
      <c r="J100" s="74"/>
      <c r="K100" s="74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4"/>
      <c r="B101" s="74"/>
      <c r="C101" s="55"/>
      <c r="D101" s="95"/>
      <c r="E101" s="74"/>
      <c r="F101" s="74"/>
      <c r="G101" s="95"/>
      <c r="H101" s="74"/>
      <c r="I101" s="74"/>
      <c r="J101" s="74"/>
      <c r="K101" s="7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4" t="s">
        <v>27</v>
      </c>
      <c r="B102" s="74">
        <v>0</v>
      </c>
      <c r="C102" s="74">
        <v>0</v>
      </c>
      <c r="D102" s="95">
        <v>0</v>
      </c>
      <c r="E102" s="93">
        <v>0</v>
      </c>
      <c r="F102" s="74">
        <v>0</v>
      </c>
      <c r="G102" s="95">
        <v>0</v>
      </c>
      <c r="H102" s="74">
        <v>0</v>
      </c>
      <c r="I102" s="93">
        <v>0</v>
      </c>
      <c r="J102" s="74"/>
      <c r="K102" s="74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4"/>
      <c r="B103" s="74"/>
      <c r="C103" s="55"/>
      <c r="D103" s="95"/>
      <c r="E103" s="74"/>
      <c r="F103" s="74"/>
      <c r="G103" s="95"/>
      <c r="H103" s="74"/>
      <c r="I103" s="74"/>
      <c r="J103" s="74"/>
      <c r="K103" s="7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4" t="s">
        <v>28</v>
      </c>
      <c r="B104" s="74">
        <v>219222.71000000002</v>
      </c>
      <c r="C104" s="74">
        <v>89302</v>
      </c>
      <c r="D104" s="95">
        <v>129920.71000000002</v>
      </c>
      <c r="E104" s="93">
        <v>1.4548465879823522</v>
      </c>
      <c r="F104" s="74">
        <v>7056419.1100000013</v>
      </c>
      <c r="G104" s="95">
        <v>6320697</v>
      </c>
      <c r="H104" s="74">
        <v>735722.11000000127</v>
      </c>
      <c r="I104" s="93">
        <v>0.11639888923642461</v>
      </c>
      <c r="J104" s="74"/>
      <c r="K104" s="74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4"/>
      <c r="B105" s="74"/>
      <c r="C105" s="55"/>
      <c r="D105" s="95"/>
      <c r="E105" s="74"/>
      <c r="F105" s="74"/>
      <c r="G105" s="95"/>
      <c r="H105" s="74"/>
      <c r="I105" s="74"/>
      <c r="J105" s="74"/>
      <c r="K105" s="7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4" t="s">
        <v>29</v>
      </c>
      <c r="B106" s="74">
        <v>0</v>
      </c>
      <c r="C106" s="74">
        <v>0</v>
      </c>
      <c r="D106" s="95">
        <v>0</v>
      </c>
      <c r="E106" s="93">
        <v>0</v>
      </c>
      <c r="F106" s="74">
        <v>0</v>
      </c>
      <c r="G106" s="95">
        <v>0</v>
      </c>
      <c r="H106" s="74">
        <v>0</v>
      </c>
      <c r="I106" s="93">
        <v>0</v>
      </c>
      <c r="J106" s="74"/>
      <c r="K106" s="74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4"/>
      <c r="B107" s="74"/>
      <c r="C107" s="55"/>
      <c r="D107" s="95"/>
      <c r="E107" s="93"/>
      <c r="F107" s="74"/>
      <c r="G107" s="95"/>
      <c r="H107" s="74"/>
      <c r="I107" s="74"/>
      <c r="J107" s="74"/>
      <c r="K107" s="74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74" t="s">
        <v>204</v>
      </c>
      <c r="B108" s="74">
        <v>341900.54000000004</v>
      </c>
      <c r="C108" s="74">
        <v>347015</v>
      </c>
      <c r="D108" s="95">
        <v>-5114.4599999999627</v>
      </c>
      <c r="E108" s="93">
        <v>-1.4738440701410494E-2</v>
      </c>
      <c r="F108" s="74">
        <v>3226013.22</v>
      </c>
      <c r="G108" s="95">
        <v>3274745</v>
      </c>
      <c r="H108" s="74">
        <v>-48731.779999999795</v>
      </c>
      <c r="I108" s="93">
        <v>-1.4881091504834664E-2</v>
      </c>
      <c r="J108" s="74"/>
      <c r="K108" s="74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4"/>
      <c r="B109" s="74"/>
      <c r="C109" s="95"/>
      <c r="D109" s="95"/>
      <c r="E109" s="74"/>
      <c r="F109" s="74"/>
      <c r="G109" s="95"/>
      <c r="H109" s="74"/>
      <c r="I109" s="74"/>
      <c r="J109" s="74"/>
      <c r="K109" s="74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4" t="s">
        <v>30</v>
      </c>
      <c r="B110" s="74">
        <v>1200000</v>
      </c>
      <c r="C110" s="74">
        <v>1200000</v>
      </c>
      <c r="D110" s="95">
        <v>0</v>
      </c>
      <c r="E110" s="93">
        <v>0</v>
      </c>
      <c r="F110" s="74">
        <v>1200000</v>
      </c>
      <c r="G110" s="95">
        <v>1200000</v>
      </c>
      <c r="H110" s="74">
        <v>0</v>
      </c>
      <c r="I110" s="93">
        <v>0</v>
      </c>
      <c r="J110" s="74"/>
      <c r="K110" s="74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4"/>
      <c r="B111" s="74"/>
      <c r="C111" s="55"/>
      <c r="D111" s="95"/>
      <c r="E111" s="74"/>
      <c r="F111" s="74"/>
      <c r="G111" s="95"/>
      <c r="H111" s="74"/>
      <c r="I111" s="74"/>
      <c r="J111" s="74"/>
      <c r="K111" s="74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4" t="s">
        <v>31</v>
      </c>
      <c r="B112" s="96">
        <v>10814932.109999999</v>
      </c>
      <c r="C112" s="96">
        <v>12547454</v>
      </c>
      <c r="D112" s="108">
        <v>-1732521.8900000006</v>
      </c>
      <c r="E112" s="97">
        <v>-0.13807756458003356</v>
      </c>
      <c r="F112" s="96">
        <v>88700872.849999994</v>
      </c>
      <c r="G112" s="108">
        <v>98114261</v>
      </c>
      <c r="H112" s="96">
        <v>-9413388.150000006</v>
      </c>
      <c r="I112" s="97">
        <v>-9.5943118299591595E-2</v>
      </c>
      <c r="J112" s="74"/>
      <c r="K112" s="74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4"/>
      <c r="B113" s="74"/>
      <c r="C113" s="74"/>
      <c r="D113" s="55"/>
      <c r="E113" s="74"/>
      <c r="F113" s="74"/>
      <c r="G113" s="95"/>
      <c r="H113" s="74"/>
      <c r="I113" s="74"/>
      <c r="J113" s="74"/>
      <c r="K113" s="74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4" t="s">
        <v>205</v>
      </c>
      <c r="B114" s="74">
        <v>287270855.14000005</v>
      </c>
      <c r="C114" s="74">
        <v>255726963</v>
      </c>
      <c r="D114" s="95">
        <v>31543892.140000001</v>
      </c>
      <c r="E114" s="93">
        <v>0.12334988759085212</v>
      </c>
      <c r="F114" s="74">
        <v>2791262892.0700006</v>
      </c>
      <c r="G114" s="95">
        <v>2697151814</v>
      </c>
      <c r="H114" s="74">
        <v>94111078.070000112</v>
      </c>
      <c r="I114" s="93">
        <v>3.4892762647434759E-2</v>
      </c>
      <c r="J114" s="74"/>
      <c r="K114" s="74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4"/>
      <c r="B115" s="55"/>
      <c r="C115" s="74"/>
      <c r="D115" s="55"/>
      <c r="E115" s="74"/>
      <c r="F115" s="74"/>
      <c r="G115" s="95"/>
      <c r="H115" s="74"/>
      <c r="I115" s="74"/>
      <c r="J115" s="74"/>
      <c r="K115" s="74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74" t="s">
        <v>206</v>
      </c>
      <c r="B116" s="74">
        <v>0</v>
      </c>
      <c r="C116" s="74">
        <v>0</v>
      </c>
      <c r="D116" s="55">
        <v>0</v>
      </c>
      <c r="E116" s="93">
        <v>0</v>
      </c>
      <c r="F116" s="74">
        <v>0</v>
      </c>
      <c r="G116" s="74">
        <v>0</v>
      </c>
      <c r="H116" s="74">
        <v>0</v>
      </c>
      <c r="I116" s="93">
        <v>0</v>
      </c>
      <c r="J116" s="74"/>
      <c r="K116" s="74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4"/>
      <c r="B117" s="74"/>
      <c r="C117" s="74"/>
      <c r="D117" s="55"/>
      <c r="E117" s="74"/>
      <c r="F117" s="74"/>
      <c r="G117" s="95"/>
      <c r="H117" s="74"/>
      <c r="I117" s="74"/>
      <c r="J117" s="74"/>
      <c r="K117" s="74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74" t="s">
        <v>32</v>
      </c>
      <c r="B118" s="101">
        <v>287270855.14000005</v>
      </c>
      <c r="C118" s="101">
        <v>255726963</v>
      </c>
      <c r="D118" s="101">
        <v>31543892.140000001</v>
      </c>
      <c r="E118" s="102">
        <v>0.12334988759085212</v>
      </c>
      <c r="F118" s="109">
        <v>2791262892.0700006</v>
      </c>
      <c r="G118" s="109">
        <v>2697151814</v>
      </c>
      <c r="H118" s="101">
        <v>94111078.070000112</v>
      </c>
      <c r="I118" s="102">
        <v>3.4892762647434759E-2</v>
      </c>
      <c r="J118" s="74"/>
      <c r="K118" s="74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74"/>
      <c r="B119" s="72"/>
      <c r="C119" s="73"/>
      <c r="D119" s="55"/>
      <c r="E119" s="74"/>
      <c r="F119" s="74"/>
      <c r="G119" s="75"/>
      <c r="H119" s="74"/>
      <c r="I119" s="74"/>
      <c r="J119" s="74"/>
      <c r="K119" s="7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4" t="s">
        <v>33</v>
      </c>
      <c r="B120" s="72"/>
      <c r="C120" s="73"/>
      <c r="D120" s="55"/>
      <c r="E120" s="74"/>
      <c r="F120" s="74"/>
      <c r="G120" s="75"/>
      <c r="H120" s="74"/>
      <c r="I120" s="74"/>
      <c r="J120" s="74"/>
      <c r="K120" s="7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0"/>
      <c r="B121" s="66"/>
      <c r="C121" s="69"/>
      <c r="D121" s="67"/>
      <c r="E121" s="3"/>
      <c r="F121" s="12"/>
      <c r="G121" s="6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0"/>
      <c r="B122" s="66"/>
      <c r="C122" s="69"/>
      <c r="D122" s="67"/>
      <c r="E122" s="3"/>
      <c r="F122" s="12"/>
      <c r="G122" s="6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2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2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1" t="s">
        <v>336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1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12" t="s">
        <v>337</v>
      </c>
      <c r="E128" s="112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344</v>
      </c>
      <c r="C129" s="54" t="s">
        <v>344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2013</v>
      </c>
      <c r="C130" s="30">
        <v>2012</v>
      </c>
      <c r="D130" s="113">
        <v>41455</v>
      </c>
      <c r="E130" s="49">
        <v>41090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0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135455520.46000001</v>
      </c>
      <c r="C133" s="20">
        <v>125848192.81999999</v>
      </c>
      <c r="D133" s="20">
        <v>1149309507.8499999</v>
      </c>
      <c r="E133" s="20">
        <v>1116493315.2</v>
      </c>
      <c r="F133" s="20">
        <v>32816192.649999857</v>
      </c>
      <c r="G133" s="21">
        <v>2.9400000000000093E-2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14">
        <v>1666666</v>
      </c>
      <c r="C134" s="44">
        <v>1666666</v>
      </c>
      <c r="D134" s="44">
        <v>13333328</v>
      </c>
      <c r="E134" s="44">
        <v>13333328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14">
        <v>39314879.449999996</v>
      </c>
      <c r="C135" s="44">
        <v>37978972.399999999</v>
      </c>
      <c r="D135" s="45">
        <v>266602604.96999997</v>
      </c>
      <c r="E135" s="45">
        <v>258631954.03</v>
      </c>
      <c r="F135" s="44">
        <v>7970650.9399999678</v>
      </c>
      <c r="G135" s="21">
        <v>3.0799999999999939E-2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14">
        <v>6618823.1100000003</v>
      </c>
      <c r="C136" s="44">
        <v>6287118.6600000001</v>
      </c>
      <c r="D136" s="45">
        <v>6618823.1100000003</v>
      </c>
      <c r="E136" s="45">
        <v>6287118.6600000001</v>
      </c>
      <c r="F136" s="44">
        <v>331704.45000000019</v>
      </c>
      <c r="G136" s="21">
        <v>5.2799999999999958E-2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14">
        <v>931860.2</v>
      </c>
      <c r="C137" s="44">
        <v>191262</v>
      </c>
      <c r="D137" s="44">
        <v>4798730.2</v>
      </c>
      <c r="E137" s="44">
        <v>2352019.59</v>
      </c>
      <c r="F137" s="44">
        <v>2446710.6100000003</v>
      </c>
      <c r="G137" s="21">
        <v>1.0402999999999998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14">
        <v>4730162.55</v>
      </c>
      <c r="C138" s="44">
        <v>4426786.93</v>
      </c>
      <c r="D138" s="44">
        <v>40561083.199999996</v>
      </c>
      <c r="E138" s="44">
        <v>39591372.890000001</v>
      </c>
      <c r="F138" s="44">
        <v>969710.30999999493</v>
      </c>
      <c r="G138" s="21">
        <v>2.4499999999999966E-2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14">
        <v>18939437.23</v>
      </c>
      <c r="C139" s="44">
        <v>17724729.829999998</v>
      </c>
      <c r="D139" s="44">
        <v>162405431.53</v>
      </c>
      <c r="E139" s="44">
        <v>158522738.77999997</v>
      </c>
      <c r="F139" s="44">
        <v>3882692.7500000298</v>
      </c>
      <c r="G139" s="21">
        <v>2.4499999999999966E-2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14">
        <v>7214.57</v>
      </c>
      <c r="C140" s="44">
        <v>5062</v>
      </c>
      <c r="D140" s="44">
        <v>312370.92000000004</v>
      </c>
      <c r="E140" s="44">
        <v>53374.850000000006</v>
      </c>
      <c r="F140" s="44">
        <v>258996.07000000004</v>
      </c>
      <c r="G140" s="21">
        <v>4.8524000000000003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14">
        <v>12981120.83</v>
      </c>
      <c r="C141" s="44">
        <v>12499359.75</v>
      </c>
      <c r="D141" s="44">
        <v>103180815.86</v>
      </c>
      <c r="E141" s="44">
        <v>91436279.229999989</v>
      </c>
      <c r="F141" s="44">
        <v>11744536.63000001</v>
      </c>
      <c r="G141" s="21">
        <v>0.12840000000000007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14">
        <v>43461.72</v>
      </c>
      <c r="C142" s="44">
        <v>73925.679999999993</v>
      </c>
      <c r="D142" s="44">
        <v>302803.38</v>
      </c>
      <c r="E142" s="44">
        <v>149314.53999999998</v>
      </c>
      <c r="F142" s="44">
        <v>153488.84000000003</v>
      </c>
      <c r="G142" s="21">
        <v>1.028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14">
        <v>719322.32</v>
      </c>
      <c r="C143" s="44">
        <v>839505.22</v>
      </c>
      <c r="D143" s="44">
        <v>6016062.4700000007</v>
      </c>
      <c r="E143" s="44">
        <v>6017361.25</v>
      </c>
      <c r="F143" s="44">
        <v>-1298.7799999993294</v>
      </c>
      <c r="G143" s="21">
        <v>-1.9999999999997797E-4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14">
        <v>58705</v>
      </c>
      <c r="C144" s="44">
        <v>57617</v>
      </c>
      <c r="D144" s="44">
        <v>562290</v>
      </c>
      <c r="E144" s="44">
        <v>542652</v>
      </c>
      <c r="F144" s="44">
        <v>19638</v>
      </c>
      <c r="G144" s="21">
        <v>3.620000000000001E-2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14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14">
        <v>150000</v>
      </c>
      <c r="C146" s="44">
        <v>150000</v>
      </c>
      <c r="D146" s="44">
        <v>1200000</v>
      </c>
      <c r="E146" s="44">
        <v>1200000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14">
        <v>493080</v>
      </c>
      <c r="C147" s="44">
        <v>539920</v>
      </c>
      <c r="D147" s="44">
        <v>2426415</v>
      </c>
      <c r="E147" s="44">
        <v>2409675</v>
      </c>
      <c r="F147" s="44">
        <v>16740</v>
      </c>
      <c r="G147" s="21">
        <v>6.8999999999999062E-3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14">
        <v>27020</v>
      </c>
      <c r="C148" s="44">
        <v>23436.799999999999</v>
      </c>
      <c r="D148" s="44">
        <v>261258.4</v>
      </c>
      <c r="E148" s="44">
        <v>269361</v>
      </c>
      <c r="F148" s="44">
        <v>-8102.6000000000058</v>
      </c>
      <c r="G148" s="21">
        <v>-3.0100000000000016E-2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15">
        <v>250000</v>
      </c>
      <c r="C149" s="41">
        <v>250000</v>
      </c>
      <c r="D149" s="41">
        <v>2000000</v>
      </c>
      <c r="E149" s="41">
        <v>2000000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222387273.44</v>
      </c>
      <c r="C150" s="20">
        <v>208562555.09</v>
      </c>
      <c r="D150" s="20">
        <v>1759891524.8900001</v>
      </c>
      <c r="E150" s="20">
        <v>1699289865.02</v>
      </c>
      <c r="F150" s="20">
        <v>60601659.869999863</v>
      </c>
      <c r="G150" s="21">
        <v>3.5700000000000065E-2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16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0" t="s">
        <v>271</v>
      </c>
      <c r="B152" s="116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20058029.289999999</v>
      </c>
      <c r="C153" s="20">
        <v>17607800.07</v>
      </c>
      <c r="D153" s="20">
        <v>146543008.94999999</v>
      </c>
      <c r="E153" s="20">
        <v>133761481.89999998</v>
      </c>
      <c r="F153" s="20">
        <v>12781527.050000012</v>
      </c>
      <c r="G153" s="21">
        <v>9.5599999999999907E-2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14">
        <v>2219252.7999999998</v>
      </c>
      <c r="C154" s="44">
        <v>2271377</v>
      </c>
      <c r="D154" s="44">
        <v>20587879.16</v>
      </c>
      <c r="E154" s="44">
        <v>19325367.07</v>
      </c>
      <c r="F154" s="44">
        <v>1262512.0899999999</v>
      </c>
      <c r="G154" s="21">
        <v>6.5299999999999914E-2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14">
        <v>304992.71000000002</v>
      </c>
      <c r="C155" s="44">
        <v>483156.6</v>
      </c>
      <c r="D155" s="44">
        <v>4000000</v>
      </c>
      <c r="E155" s="44">
        <v>3921764.1100000003</v>
      </c>
      <c r="F155" s="44">
        <v>78235.889999999665</v>
      </c>
      <c r="G155" s="21">
        <v>1.9900000000000029E-2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14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15">
        <v>2422267.9900000002</v>
      </c>
      <c r="C157" s="41">
        <v>1934545.39</v>
      </c>
      <c r="D157" s="41">
        <v>17216972.82</v>
      </c>
      <c r="E157" s="41">
        <v>15702632.760000002</v>
      </c>
      <c r="F157" s="41">
        <v>1514340.0599999987</v>
      </c>
      <c r="G157" s="22">
        <v>9.6400000000000041E-2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25004542.789999999</v>
      </c>
      <c r="C158" s="20">
        <v>22296879.060000002</v>
      </c>
      <c r="D158" s="20">
        <v>188347860.92999998</v>
      </c>
      <c r="E158" s="20">
        <v>172711245.83999997</v>
      </c>
      <c r="F158" s="20">
        <v>15636615.090000011</v>
      </c>
      <c r="G158" s="21">
        <v>9.0500000000000025E-2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1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0" t="s">
        <v>274</v>
      </c>
      <c r="B160" s="11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68087805.280000001</v>
      </c>
      <c r="C161" s="20">
        <v>56852133.349999994</v>
      </c>
      <c r="D161" s="20">
        <v>933465922.84000003</v>
      </c>
      <c r="E161" s="20">
        <v>848791951.65999997</v>
      </c>
      <c r="F161" s="20">
        <v>84673971.180000067</v>
      </c>
      <c r="G161" s="21">
        <v>9.9800000000000111E-2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17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17">
        <v>3054597.62</v>
      </c>
      <c r="C163" s="46">
        <v>873000</v>
      </c>
      <c r="D163" s="46">
        <v>-5235592.2699999996</v>
      </c>
      <c r="E163" s="46">
        <v>6984000</v>
      </c>
      <c r="F163" s="46">
        <v>-12219592.27</v>
      </c>
      <c r="G163" s="34">
        <v>-1.7497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17">
        <v>0</v>
      </c>
      <c r="C164" s="46">
        <v>20000</v>
      </c>
      <c r="D164" s="46">
        <v>60000</v>
      </c>
      <c r="E164" s="46">
        <v>160000</v>
      </c>
      <c r="F164" s="46">
        <v>-100000</v>
      </c>
      <c r="G164" s="34">
        <v>-0.625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17">
        <v>798478.85</v>
      </c>
      <c r="C165" s="46">
        <v>0</v>
      </c>
      <c r="D165" s="46">
        <v>1713320.25</v>
      </c>
      <c r="E165" s="46">
        <v>0</v>
      </c>
      <c r="F165" s="46">
        <v>1713320.25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17">
        <v>374187</v>
      </c>
      <c r="C166" s="46">
        <v>80000</v>
      </c>
      <c r="D166" s="46">
        <v>614187</v>
      </c>
      <c r="E166" s="46">
        <v>640000</v>
      </c>
      <c r="F166" s="46">
        <v>-25813</v>
      </c>
      <c r="G166" s="34">
        <v>-4.0300000000000002E-2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15">
        <v>107749917</v>
      </c>
      <c r="C167" s="41">
        <v>64000000</v>
      </c>
      <c r="D167" s="37">
        <v>117350074.16</v>
      </c>
      <c r="E167" s="37">
        <v>263000000</v>
      </c>
      <c r="F167" s="37">
        <v>-145649925.84</v>
      </c>
      <c r="G167" s="22">
        <v>-0.55380000000000007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180064985.75</v>
      </c>
      <c r="C168" s="20">
        <v>121825133.34999999</v>
      </c>
      <c r="D168" s="20">
        <v>1047967911.98</v>
      </c>
      <c r="E168" s="20">
        <v>1119575951.6599998</v>
      </c>
      <c r="F168" s="20">
        <v>-71608039.679999933</v>
      </c>
      <c r="G168" s="21">
        <v>-6.3999999999999946E-2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1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0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14126859.430000003</v>
      </c>
      <c r="C171" s="20">
        <v>6114716.8100000005</v>
      </c>
      <c r="D171" s="20">
        <v>151949424.58000001</v>
      </c>
      <c r="E171" s="20">
        <v>180820086.75</v>
      </c>
      <c r="F171" s="20">
        <v>-28870662.169999987</v>
      </c>
      <c r="G171" s="21">
        <v>-0.15969999999999995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277</v>
      </c>
      <c r="B172" s="115">
        <v>16455338.549999999</v>
      </c>
      <c r="C172" s="41">
        <v>2259695.4099999997</v>
      </c>
      <c r="D172" s="41">
        <v>62349203.109999992</v>
      </c>
      <c r="E172" s="41">
        <v>31331913.939999998</v>
      </c>
      <c r="F172" s="41">
        <v>31017289.169999994</v>
      </c>
      <c r="G172" s="22">
        <v>0.99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280</v>
      </c>
      <c r="B173" s="50">
        <v>30582197.980000004</v>
      </c>
      <c r="C173" s="20">
        <v>8374412.2200000007</v>
      </c>
      <c r="D173" s="20">
        <v>214298627.69</v>
      </c>
      <c r="E173" s="20">
        <v>212152000.69</v>
      </c>
      <c r="F173" s="20">
        <v>2146627.0000000075</v>
      </c>
      <c r="G173" s="21">
        <v>1.0099999999999998E-2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1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0" t="s">
        <v>281</v>
      </c>
      <c r="B175" s="11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5710112.2400000002</v>
      </c>
      <c r="C176" s="20">
        <v>5388736.1100000003</v>
      </c>
      <c r="D176" s="20">
        <v>51451722.190000005</v>
      </c>
      <c r="E176" s="20">
        <v>52351323.020000003</v>
      </c>
      <c r="F176" s="20">
        <v>-899600.82999999821</v>
      </c>
      <c r="G176" s="21">
        <v>-1.7199999999999993E-2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216</v>
      </c>
      <c r="B177" s="118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217</v>
      </c>
      <c r="B178" s="118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218</v>
      </c>
      <c r="B179" s="118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15">
        <v>2666133.14</v>
      </c>
      <c r="C180" s="41">
        <v>2570551.75</v>
      </c>
      <c r="D180" s="41">
        <v>11435553.080000002</v>
      </c>
      <c r="E180" s="41">
        <v>11875513.140000001</v>
      </c>
      <c r="F180" s="41">
        <v>-439960.05999999866</v>
      </c>
      <c r="G180" s="22">
        <v>-3.7000000000000033E-2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8376245.3800000008</v>
      </c>
      <c r="C181" s="20">
        <v>7959287.8600000003</v>
      </c>
      <c r="D181" s="20">
        <v>62887275.270000011</v>
      </c>
      <c r="E181" s="20">
        <v>64226836.160000004</v>
      </c>
      <c r="F181" s="20">
        <v>-1339560.8899999969</v>
      </c>
      <c r="G181" s="21">
        <v>-2.090000000000003E-2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14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0" t="s">
        <v>49</v>
      </c>
      <c r="B183" s="114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69692.27</v>
      </c>
      <c r="C184" s="20">
        <v>580901.51</v>
      </c>
      <c r="D184" s="20">
        <v>4093968.6900000004</v>
      </c>
      <c r="E184" s="20">
        <v>7478446.8699999982</v>
      </c>
      <c r="F184" s="20">
        <v>-3384478.1799999978</v>
      </c>
      <c r="G184" s="21">
        <v>-0.4526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216</v>
      </c>
      <c r="B185" s="118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217</v>
      </c>
      <c r="B186" s="118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218</v>
      </c>
      <c r="B187" s="118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15">
        <v>401244.62</v>
      </c>
      <c r="C188" s="41">
        <v>477113.53</v>
      </c>
      <c r="D188" s="41">
        <v>2236315.2199999997</v>
      </c>
      <c r="E188" s="41">
        <v>3899238.2699999996</v>
      </c>
      <c r="F188" s="41">
        <v>-1662923.0499999998</v>
      </c>
      <c r="G188" s="22">
        <v>-0.42649999999999999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470936.89</v>
      </c>
      <c r="C189" s="20">
        <v>1058015.04</v>
      </c>
      <c r="D189" s="20">
        <v>6330283.9100000001</v>
      </c>
      <c r="E189" s="20">
        <v>11377685.139999997</v>
      </c>
      <c r="F189" s="20">
        <v>-5047401.2299999977</v>
      </c>
      <c r="G189" s="21">
        <v>-0.44359999999999999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0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10814932.109999999</v>
      </c>
      <c r="C192" s="20">
        <v>12547454.43</v>
      </c>
      <c r="D192" s="20">
        <v>88700873.099999994</v>
      </c>
      <c r="E192" s="20">
        <v>98114263.379999995</v>
      </c>
      <c r="F192" s="50">
        <v>-9413390.2800000012</v>
      </c>
      <c r="G192" s="21">
        <v>-9.5899999999999985E-2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14">
        <v>8085363.7599999998</v>
      </c>
      <c r="C193" s="44">
        <v>7888770.5099999998</v>
      </c>
      <c r="D193" s="44">
        <v>58985805.649999999</v>
      </c>
      <c r="E193" s="44">
        <v>59444422.829999991</v>
      </c>
      <c r="F193" s="51">
        <v>-458617.17999999225</v>
      </c>
      <c r="G193" s="21">
        <v>-7.7000000000000401E-3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14">
        <v>3000000</v>
      </c>
      <c r="C194" s="44">
        <v>3000000</v>
      </c>
      <c r="D194" s="44">
        <v>24000000</v>
      </c>
      <c r="E194" s="44">
        <v>24000000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218</v>
      </c>
      <c r="B195" s="114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15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21900295.869999997</v>
      </c>
      <c r="C197" s="20">
        <v>23436224.939999998</v>
      </c>
      <c r="D197" s="20">
        <v>171686678.75</v>
      </c>
      <c r="E197" s="20">
        <v>181558686.20999998</v>
      </c>
      <c r="F197" s="20">
        <v>-9872007.4599999785</v>
      </c>
      <c r="G197" s="21">
        <v>-5.4400000000000004E-2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14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14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286</v>
      </c>
      <c r="B201" s="114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14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1" t="s">
        <v>336</v>
      </c>
      <c r="B203" s="114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1" t="s">
        <v>328</v>
      </c>
      <c r="B204" s="114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19"/>
      <c r="C205" s="7"/>
      <c r="D205" s="7" t="s">
        <v>337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19" t="s">
        <v>344</v>
      </c>
      <c r="C206" s="7" t="s">
        <v>344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20">
        <v>2013</v>
      </c>
      <c r="C207" s="19">
        <v>2012</v>
      </c>
      <c r="D207" s="48">
        <v>41455</v>
      </c>
      <c r="E207" s="49">
        <v>41090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14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0" t="s">
        <v>56</v>
      </c>
      <c r="B209" s="114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14">
        <v>22012439.239999998</v>
      </c>
      <c r="C211" s="44">
        <v>23682677.530000001</v>
      </c>
      <c r="D211" s="44">
        <v>190414794.62</v>
      </c>
      <c r="E211" s="44">
        <v>193872744.84</v>
      </c>
      <c r="F211" s="44">
        <v>-3457950.2199999988</v>
      </c>
      <c r="G211" s="21">
        <v>-1.7800000000000038E-2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14">
        <v>4000000</v>
      </c>
      <c r="C212" s="44">
        <v>4251571.6100000003</v>
      </c>
      <c r="D212" s="44">
        <v>35123007.350000001</v>
      </c>
      <c r="E212" s="44">
        <v>35763152.280000001</v>
      </c>
      <c r="F212" s="44">
        <v>-640144.9299999997</v>
      </c>
      <c r="G212" s="21">
        <v>-1.7900000000000027E-2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14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14">
        <v>1756196.37</v>
      </c>
      <c r="C214" s="44">
        <v>1756196.41</v>
      </c>
      <c r="D214" s="44">
        <v>38242829.219999999</v>
      </c>
      <c r="E214" s="44">
        <v>38203035.769999996</v>
      </c>
      <c r="F214" s="44">
        <v>39793.45000000298</v>
      </c>
      <c r="G214" s="21">
        <v>9.9999999999988987E-4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14">
        <v>221441.70999999996</v>
      </c>
      <c r="C215" s="44">
        <v>243945.87</v>
      </c>
      <c r="D215" s="44">
        <v>1874776.64</v>
      </c>
      <c r="E215" s="44">
        <v>2014119.4400000004</v>
      </c>
      <c r="F215" s="44">
        <v>-139342.80000000051</v>
      </c>
      <c r="G215" s="21">
        <v>-6.9200000000000039E-2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14">
        <v>426826.77</v>
      </c>
      <c r="C216" s="44">
        <v>461213.45999999996</v>
      </c>
      <c r="D216" s="44">
        <v>3528039.1399999997</v>
      </c>
      <c r="E216" s="44">
        <v>3787922.44</v>
      </c>
      <c r="F216" s="44">
        <v>-259883.30000000028</v>
      </c>
      <c r="G216" s="21">
        <v>-6.8599999999999994E-2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14">
        <v>744263.93</v>
      </c>
      <c r="C217" s="44">
        <v>788349.73</v>
      </c>
      <c r="D217" s="44">
        <v>6502786.1600000001</v>
      </c>
      <c r="E217" s="44">
        <v>6604418.75</v>
      </c>
      <c r="F217" s="44">
        <v>-101632.58999999985</v>
      </c>
      <c r="G217" s="21">
        <v>-1.5399999999999969E-2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14">
        <v>37100.94</v>
      </c>
      <c r="C218" s="44">
        <v>35775.78</v>
      </c>
      <c r="D218" s="44">
        <v>174216.27</v>
      </c>
      <c r="E218" s="44">
        <v>155301.69</v>
      </c>
      <c r="F218" s="44">
        <v>18914.579999999987</v>
      </c>
      <c r="G218" s="21">
        <v>0.12179999999999991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14">
        <v>14320.97</v>
      </c>
      <c r="C219" s="44">
        <v>13809.45</v>
      </c>
      <c r="D219" s="44">
        <v>67247.499999999985</v>
      </c>
      <c r="E219" s="44">
        <v>59946.44</v>
      </c>
      <c r="F219" s="44">
        <v>7301.0599999999831</v>
      </c>
      <c r="G219" s="21">
        <v>0.12179999999999991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14">
        <v>116923.82</v>
      </c>
      <c r="C220" s="44">
        <v>116923.78</v>
      </c>
      <c r="D220" s="44">
        <v>1089780.7</v>
      </c>
      <c r="E220" s="44">
        <v>1089780.6599999999</v>
      </c>
      <c r="F220" s="44">
        <v>4.0000000037252903E-2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14">
        <v>126065.96</v>
      </c>
      <c r="C221" s="44">
        <v>114042.5</v>
      </c>
      <c r="D221" s="44">
        <v>1141123.8400000001</v>
      </c>
      <c r="E221" s="44">
        <v>1088729.21</v>
      </c>
      <c r="F221" s="44">
        <v>52394.630000000121</v>
      </c>
      <c r="G221" s="21">
        <v>4.8100000000000032E-2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14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14">
        <v>17778.849999999999</v>
      </c>
      <c r="C223" s="44">
        <v>14386.27</v>
      </c>
      <c r="D223" s="44">
        <v>111782.81999999995</v>
      </c>
      <c r="E223" s="44">
        <v>114479.31999999999</v>
      </c>
      <c r="F223" s="44">
        <v>-2696.5000000000437</v>
      </c>
      <c r="G223" s="21">
        <v>-2.3599999999999954E-2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14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17">
        <v>913677.79</v>
      </c>
      <c r="C225" s="46">
        <v>613744.76</v>
      </c>
      <c r="D225" s="46">
        <v>5795865.0800000001</v>
      </c>
      <c r="E225" s="46">
        <v>6010363.4200000009</v>
      </c>
      <c r="F225" s="46">
        <v>-214498.34000000078</v>
      </c>
      <c r="G225" s="34">
        <v>-3.5699999999999954E-2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17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1">
        <v>30387036.350000001</v>
      </c>
      <c r="C227" s="32">
        <v>32092637.150000006</v>
      </c>
      <c r="D227" s="32">
        <v>292866249.33999991</v>
      </c>
      <c r="E227" s="32">
        <v>297563994.25999999</v>
      </c>
      <c r="F227" s="32">
        <v>-4697744.9199999981</v>
      </c>
      <c r="G227" s="35">
        <v>-1.5800000000000036E-2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16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0" t="s">
        <v>70</v>
      </c>
      <c r="B229" s="114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552469.86</v>
      </c>
      <c r="C230" s="20">
        <v>506953.33</v>
      </c>
      <c r="D230" s="20">
        <v>4376656.21</v>
      </c>
      <c r="E230" s="20">
        <v>5978787.1399999997</v>
      </c>
      <c r="F230" s="20">
        <v>-1602130.9299999997</v>
      </c>
      <c r="G230" s="21">
        <v>-0.26800000000000002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14">
        <v>1348415.07</v>
      </c>
      <c r="C231" s="44">
        <v>1048928.1299999999</v>
      </c>
      <c r="D231" s="44">
        <v>33341635.610000003</v>
      </c>
      <c r="E231" s="44">
        <v>28583539.890000001</v>
      </c>
      <c r="F231" s="44">
        <v>4758095.7200000025</v>
      </c>
      <c r="G231" s="21">
        <v>0.16650000000000009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14">
        <v>1098546</v>
      </c>
      <c r="C232" s="44">
        <v>856586</v>
      </c>
      <c r="D232" s="44">
        <v>9946441.5</v>
      </c>
      <c r="E232" s="44">
        <v>9843101</v>
      </c>
      <c r="F232" s="44">
        <v>103340.5</v>
      </c>
      <c r="G232" s="21">
        <v>1.0499999999999954E-2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14">
        <v>1660</v>
      </c>
      <c r="C233" s="44">
        <v>2080</v>
      </c>
      <c r="D233" s="44">
        <v>15920</v>
      </c>
      <c r="E233" s="44">
        <v>16880</v>
      </c>
      <c r="F233" s="44">
        <v>-960</v>
      </c>
      <c r="G233" s="21">
        <v>-5.6899999999999951E-2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14">
        <v>805132</v>
      </c>
      <c r="C234" s="44">
        <v>624824</v>
      </c>
      <c r="D234" s="44">
        <v>7287456</v>
      </c>
      <c r="E234" s="44">
        <v>7225480</v>
      </c>
      <c r="F234" s="44">
        <v>61976</v>
      </c>
      <c r="G234" s="21">
        <v>8.599999999999941E-3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14">
        <v>570296.69999999995</v>
      </c>
      <c r="C235" s="44">
        <v>412143.86</v>
      </c>
      <c r="D235" s="44">
        <v>17302462.129999999</v>
      </c>
      <c r="E235" s="44">
        <v>16783872.809999999</v>
      </c>
      <c r="F235" s="44">
        <v>518589.3200000003</v>
      </c>
      <c r="G235" s="21">
        <v>3.0899999999999928E-2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14">
        <v>216</v>
      </c>
      <c r="C236" s="44">
        <v>216</v>
      </c>
      <c r="D236" s="44">
        <v>1440</v>
      </c>
      <c r="E236" s="44">
        <v>1704</v>
      </c>
      <c r="F236" s="44">
        <v>-264</v>
      </c>
      <c r="G236" s="21">
        <v>-0.15490000000000004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14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14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14">
        <v>12276</v>
      </c>
      <c r="C239" s="44">
        <v>14968.82</v>
      </c>
      <c r="D239" s="44">
        <v>283427</v>
      </c>
      <c r="E239" s="44">
        <v>288855.82</v>
      </c>
      <c r="F239" s="44">
        <v>-5428.820000000007</v>
      </c>
      <c r="G239" s="21">
        <v>-1.8800000000000039E-2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14">
        <v>12771.08</v>
      </c>
      <c r="C240" s="44">
        <v>5142.6499999999996</v>
      </c>
      <c r="D240" s="44">
        <v>649482.81999999995</v>
      </c>
      <c r="E240" s="44">
        <v>765006.77999999991</v>
      </c>
      <c r="F240" s="44">
        <v>-115523.95999999996</v>
      </c>
      <c r="G240" s="21">
        <v>-0.15100000000000002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14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14">
        <v>27044.5</v>
      </c>
      <c r="C242" s="44">
        <v>22495.5</v>
      </c>
      <c r="D242" s="44">
        <v>249902.5</v>
      </c>
      <c r="E242" s="44">
        <v>237336.5</v>
      </c>
      <c r="F242" s="44">
        <v>12566</v>
      </c>
      <c r="G242" s="21">
        <v>5.2899999999999947E-2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14">
        <v>17760</v>
      </c>
      <c r="C243" s="44">
        <v>15978</v>
      </c>
      <c r="D243" s="44">
        <v>162198</v>
      </c>
      <c r="E243" s="44">
        <v>156126</v>
      </c>
      <c r="F243" s="44">
        <v>6072</v>
      </c>
      <c r="G243" s="21">
        <v>3.8899999999999935E-2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14">
        <v>42720</v>
      </c>
      <c r="C244" s="44">
        <v>38340</v>
      </c>
      <c r="D244" s="44">
        <v>378340</v>
      </c>
      <c r="E244" s="44">
        <v>385200</v>
      </c>
      <c r="F244" s="44">
        <v>-6860</v>
      </c>
      <c r="G244" s="21">
        <v>-1.7800000000000038E-2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14">
        <v>850</v>
      </c>
      <c r="C245" s="44">
        <v>750</v>
      </c>
      <c r="D245" s="44">
        <v>7925</v>
      </c>
      <c r="E245" s="44">
        <v>8750</v>
      </c>
      <c r="F245" s="44">
        <v>-825</v>
      </c>
      <c r="G245" s="21">
        <v>-9.430000000000005E-2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14">
        <v>5025</v>
      </c>
      <c r="C246" s="44">
        <v>4425</v>
      </c>
      <c r="D246" s="44">
        <v>45200</v>
      </c>
      <c r="E246" s="44">
        <v>45175</v>
      </c>
      <c r="F246" s="44">
        <v>25</v>
      </c>
      <c r="G246" s="21">
        <v>5.9999999999993392E-4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14">
        <v>32458.12</v>
      </c>
      <c r="C247" s="44">
        <v>28147</v>
      </c>
      <c r="D247" s="44">
        <v>322867.43999999994</v>
      </c>
      <c r="E247" s="44">
        <v>318687.92</v>
      </c>
      <c r="F247" s="44">
        <v>4179.5199999999604</v>
      </c>
      <c r="G247" s="21">
        <v>1.309999999999989E-2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14">
        <v>277306.88</v>
      </c>
      <c r="C248" s="44">
        <v>214786.5</v>
      </c>
      <c r="D248" s="44">
        <v>2692987.06</v>
      </c>
      <c r="E248" s="44">
        <v>2213920.58</v>
      </c>
      <c r="F248" s="44">
        <v>479066.48</v>
      </c>
      <c r="G248" s="21">
        <v>0.21639999999999993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22" t="s">
        <v>290</v>
      </c>
      <c r="B249" s="114">
        <v>288</v>
      </c>
      <c r="C249" s="44">
        <v>72</v>
      </c>
      <c r="D249" s="44">
        <v>3288</v>
      </c>
      <c r="E249" s="44">
        <v>2808</v>
      </c>
      <c r="F249" s="44">
        <v>480</v>
      </c>
      <c r="G249" s="21">
        <v>0.17090000000000005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17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17">
        <v>413951.18</v>
      </c>
      <c r="C251" s="46">
        <v>151656.29</v>
      </c>
      <c r="D251" s="46">
        <v>3419778.0400000005</v>
      </c>
      <c r="E251" s="46">
        <v>935868.25</v>
      </c>
      <c r="F251" s="46">
        <v>2483909.7900000005</v>
      </c>
      <c r="G251" s="34">
        <v>2.6541000000000001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17">
        <v>2568</v>
      </c>
      <c r="C252" s="46">
        <v>1992</v>
      </c>
      <c r="D252" s="46">
        <v>22848</v>
      </c>
      <c r="E252" s="46">
        <v>20184</v>
      </c>
      <c r="F252" s="46">
        <v>2664</v>
      </c>
      <c r="G252" s="34">
        <v>0.1319999999999999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23" t="s">
        <v>330</v>
      </c>
      <c r="B253" s="115">
        <v>360</v>
      </c>
      <c r="C253" s="41">
        <v>288</v>
      </c>
      <c r="D253" s="25">
        <v>3072</v>
      </c>
      <c r="E253" s="41">
        <v>6312</v>
      </c>
      <c r="F253" s="41">
        <v>-3240</v>
      </c>
      <c r="G253" s="22">
        <v>-0.51329999999999998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5222114.3899999997</v>
      </c>
      <c r="C254" s="20">
        <v>3950773.0799999996</v>
      </c>
      <c r="D254" s="20">
        <v>80513327.310000002</v>
      </c>
      <c r="E254" s="20">
        <v>73817595.689999998</v>
      </c>
      <c r="F254" s="20">
        <v>6695731.6200000048</v>
      </c>
      <c r="G254" s="21">
        <v>9.0700000000000003E-2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14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0" t="s">
        <v>80</v>
      </c>
      <c r="B256" s="114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34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24">
        <v>844241.06</v>
      </c>
      <c r="C258" s="24">
        <v>882656.95</v>
      </c>
      <c r="D258" s="41">
        <v>6442012.5099999998</v>
      </c>
      <c r="E258" s="41">
        <v>5806147.9819999998</v>
      </c>
      <c r="F258" s="41">
        <v>635864.52799999993</v>
      </c>
      <c r="G258" s="22">
        <v>0.10949999999999993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844241.06</v>
      </c>
      <c r="C259" s="20">
        <v>882656.95</v>
      </c>
      <c r="D259" s="20">
        <v>6442012.5099999998</v>
      </c>
      <c r="E259" s="20">
        <v>5806147.9819999998</v>
      </c>
      <c r="F259" s="20">
        <v>635864.52799999993</v>
      </c>
      <c r="G259" s="21">
        <v>0.10949999999999993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14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0" t="s">
        <v>82</v>
      </c>
      <c r="B261" s="114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11896263.51</v>
      </c>
      <c r="C262" s="20">
        <v>9291445.4100000001</v>
      </c>
      <c r="D262" s="20">
        <v>80609647.900000021</v>
      </c>
      <c r="E262" s="20">
        <v>73376645.760000005</v>
      </c>
      <c r="F262" s="20">
        <v>7233002.1400000155</v>
      </c>
      <c r="G262" s="21">
        <v>9.8600000000000021E-2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14">
        <v>0</v>
      </c>
      <c r="C263" s="44">
        <v>0</v>
      </c>
      <c r="D263" s="44">
        <v>1197693.4199999997</v>
      </c>
      <c r="E263" s="44">
        <v>1141232.9000000001</v>
      </c>
      <c r="F263" s="44">
        <v>56460.519999999553</v>
      </c>
      <c r="G263" s="21">
        <v>4.9500000000000099E-2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14">
        <v>0</v>
      </c>
      <c r="C264" s="44">
        <v>0</v>
      </c>
      <c r="D264" s="44">
        <v>1197694.47</v>
      </c>
      <c r="E264" s="44">
        <v>1141233.1000000001</v>
      </c>
      <c r="F264" s="44">
        <v>56461.369999999879</v>
      </c>
      <c r="G264" s="21">
        <v>4.9500000000000099E-2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14">
        <v>0</v>
      </c>
      <c r="C265" s="44">
        <v>0</v>
      </c>
      <c r="D265" s="44">
        <v>2395389.2599999998</v>
      </c>
      <c r="E265" s="44">
        <v>2282466.5099999998</v>
      </c>
      <c r="F265" s="44">
        <v>112922.75</v>
      </c>
      <c r="G265" s="21">
        <v>4.9500000000000099E-2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14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14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14">
        <v>0</v>
      </c>
      <c r="C268" s="44">
        <v>0</v>
      </c>
      <c r="D268" s="44">
        <v>1000</v>
      </c>
      <c r="E268" s="44">
        <v>0</v>
      </c>
      <c r="F268" s="44">
        <v>1000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15">
        <v>286.61</v>
      </c>
      <c r="C269" s="41">
        <v>0</v>
      </c>
      <c r="D269" s="41">
        <v>113860.62000000001</v>
      </c>
      <c r="E269" s="41">
        <v>111985.55</v>
      </c>
      <c r="F269" s="41">
        <v>1875.070000000007</v>
      </c>
      <c r="G269" s="22">
        <v>1.6699999999999937E-2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11896550.119999999</v>
      </c>
      <c r="C270" s="20">
        <v>9291445.4100000001</v>
      </c>
      <c r="D270" s="20">
        <v>85515285.670000032</v>
      </c>
      <c r="E270" s="20">
        <v>78053563.820000008</v>
      </c>
      <c r="F270" s="20">
        <v>7461721.8500000155</v>
      </c>
      <c r="G270" s="21">
        <v>9.5599999999999907E-2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14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0" t="s">
        <v>88</v>
      </c>
      <c r="B272" s="114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5384259.8600000003</v>
      </c>
      <c r="C273" s="20">
        <v>4607358.38</v>
      </c>
      <c r="D273" s="20">
        <v>46399746.549999997</v>
      </c>
      <c r="E273" s="20">
        <v>43843177.850000009</v>
      </c>
      <c r="F273" s="20">
        <v>2556568.6999999881</v>
      </c>
      <c r="G273" s="21">
        <v>5.8300000000000018E-2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14">
        <v>25425</v>
      </c>
      <c r="C274" s="44">
        <v>25425</v>
      </c>
      <c r="D274" s="44">
        <v>233225</v>
      </c>
      <c r="E274" s="44">
        <v>228360</v>
      </c>
      <c r="F274" s="44">
        <v>4865</v>
      </c>
      <c r="G274" s="21">
        <v>2.1300000000000097E-2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14">
        <v>194925</v>
      </c>
      <c r="C275" s="44">
        <v>202000</v>
      </c>
      <c r="D275" s="44">
        <v>1610560</v>
      </c>
      <c r="E275" s="44">
        <v>1636795</v>
      </c>
      <c r="F275" s="44">
        <v>-26235</v>
      </c>
      <c r="G275" s="21">
        <v>-1.6000000000000014E-2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15">
        <v>528258.03</v>
      </c>
      <c r="C276" s="41">
        <v>472713.47</v>
      </c>
      <c r="D276" s="41">
        <v>4251144.3100000005</v>
      </c>
      <c r="E276" s="41">
        <v>4108711.79</v>
      </c>
      <c r="F276" s="41">
        <v>142432.52000000048</v>
      </c>
      <c r="G276" s="22">
        <v>3.4699999999999953E-2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6132867.8900000006</v>
      </c>
      <c r="C277" s="20">
        <v>5307496.8499999996</v>
      </c>
      <c r="D277" s="20">
        <v>52494675.859999999</v>
      </c>
      <c r="E277" s="20">
        <v>49817044.640000008</v>
      </c>
      <c r="F277" s="20">
        <v>2677631.2199999886</v>
      </c>
      <c r="G277" s="21">
        <v>5.3700000000000081E-2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0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115">
        <v>-250</v>
      </c>
      <c r="C280" s="41">
        <v>25</v>
      </c>
      <c r="D280" s="41">
        <v>698616.33000000007</v>
      </c>
      <c r="E280" s="41">
        <v>700324.97</v>
      </c>
      <c r="F280" s="41">
        <v>-1708.6399999998976</v>
      </c>
      <c r="G280" s="22">
        <v>-2.3999999999999577E-3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14">
        <v>-250</v>
      </c>
      <c r="C281" s="11">
        <v>25</v>
      </c>
      <c r="D281" s="11">
        <v>698616.33000000007</v>
      </c>
      <c r="E281" s="11">
        <v>700324.97</v>
      </c>
      <c r="F281" s="11">
        <v>-1708.6399999998976</v>
      </c>
      <c r="G281" s="21">
        <v>-2.3999999999999577E-3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14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14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14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14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14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1" t="s">
        <v>336</v>
      </c>
      <c r="B287" s="114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1" t="s">
        <v>328</v>
      </c>
      <c r="B288" s="114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19"/>
      <c r="C289" s="7"/>
      <c r="D289" s="7" t="s">
        <v>337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19" t="s">
        <v>344</v>
      </c>
      <c r="C290" s="7" t="s">
        <v>344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20">
        <v>2013</v>
      </c>
      <c r="C291" s="19">
        <v>2012</v>
      </c>
      <c r="D291" s="48">
        <v>41455</v>
      </c>
      <c r="E291" s="49">
        <v>41090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14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0" t="s">
        <v>91</v>
      </c>
      <c r="B293" s="114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24">
        <v>2826690.35</v>
      </c>
      <c r="C294" s="24">
        <v>2233551.2000000002</v>
      </c>
      <c r="D294" s="24">
        <v>20664686.579999998</v>
      </c>
      <c r="E294" s="24">
        <v>20094916.25</v>
      </c>
      <c r="F294" s="24">
        <v>569770.32999999821</v>
      </c>
      <c r="G294" s="22">
        <v>2.8399999999999981E-2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2826690.35</v>
      </c>
      <c r="C295" s="20">
        <v>2233551.2000000002</v>
      </c>
      <c r="D295" s="20">
        <v>20664686.579999998</v>
      </c>
      <c r="E295" s="20">
        <v>20094916.25</v>
      </c>
      <c r="F295" s="32">
        <v>569770.32999999821</v>
      </c>
      <c r="G295" s="21">
        <v>2.8399999999999981E-2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0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24">
        <v>147920</v>
      </c>
      <c r="C298" s="24">
        <v>143443</v>
      </c>
      <c r="D298" s="24">
        <v>789593</v>
      </c>
      <c r="E298" s="24">
        <v>734766.5</v>
      </c>
      <c r="F298" s="24">
        <v>54826.5</v>
      </c>
      <c r="G298" s="22">
        <v>7.46E-2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147920</v>
      </c>
      <c r="C299" s="20">
        <v>143443</v>
      </c>
      <c r="D299" s="20">
        <v>789593</v>
      </c>
      <c r="E299" s="20">
        <v>734766.5</v>
      </c>
      <c r="F299" s="32">
        <v>54826.5</v>
      </c>
      <c r="G299" s="21">
        <v>7.46E-2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14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0" t="s">
        <v>93</v>
      </c>
      <c r="B301" s="114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24">
        <v>0</v>
      </c>
      <c r="C302" s="24">
        <v>0</v>
      </c>
      <c r="D302" s="24">
        <v>1504680.97</v>
      </c>
      <c r="E302" s="24">
        <v>2381083.0499999998</v>
      </c>
      <c r="F302" s="24">
        <v>-876402.07999999984</v>
      </c>
      <c r="G302" s="22">
        <v>-0.36809999999999998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0</v>
      </c>
      <c r="C303" s="20">
        <v>0</v>
      </c>
      <c r="D303" s="20">
        <v>1504680.97</v>
      </c>
      <c r="E303" s="20">
        <v>2381083.0499999998</v>
      </c>
      <c r="F303" s="32">
        <v>-876402.07999999984</v>
      </c>
      <c r="G303" s="21">
        <v>-0.36809999999999998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14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0" t="s">
        <v>95</v>
      </c>
      <c r="B305" s="114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24">
        <v>219222.70999999996</v>
      </c>
      <c r="C306" s="24">
        <v>89301.54</v>
      </c>
      <c r="D306" s="24">
        <v>7056419.1100000003</v>
      </c>
      <c r="E306" s="24">
        <v>6320699.1899999995</v>
      </c>
      <c r="F306" s="24">
        <v>735719.92000000086</v>
      </c>
      <c r="G306" s="22">
        <v>0.11640000000000006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219222.70999999996</v>
      </c>
      <c r="C307" s="20">
        <v>89301.54</v>
      </c>
      <c r="D307" s="20">
        <v>7056419.1100000003</v>
      </c>
      <c r="E307" s="20">
        <v>6320699.1899999995</v>
      </c>
      <c r="F307" s="32">
        <v>735719.92000000086</v>
      </c>
      <c r="G307" s="21">
        <v>0.11640000000000006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14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0" t="s">
        <v>97</v>
      </c>
      <c r="B309" s="114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25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15">
        <v>557859.51</v>
      </c>
      <c r="C311" s="41">
        <v>618220.27</v>
      </c>
      <c r="D311" s="41">
        <v>4725822.3099999996</v>
      </c>
      <c r="E311" s="41">
        <v>4967242.4000000004</v>
      </c>
      <c r="F311" s="46">
        <v>-241420.09000000078</v>
      </c>
      <c r="G311" s="22">
        <v>-4.8599999999999977E-2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557859.51</v>
      </c>
      <c r="C312" s="20">
        <v>618220.27</v>
      </c>
      <c r="D312" s="20">
        <v>4725822.3099999996</v>
      </c>
      <c r="E312" s="20">
        <v>4967242.4000000004</v>
      </c>
      <c r="F312" s="32">
        <v>-241420.09000000078</v>
      </c>
      <c r="G312" s="21">
        <v>-4.8599999999999977E-2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0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14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0" t="s">
        <v>101</v>
      </c>
      <c r="B318" s="114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25">
        <v>0</v>
      </c>
      <c r="C319" s="33">
        <v>25.96</v>
      </c>
      <c r="D319" s="33">
        <v>8</v>
      </c>
      <c r="E319" s="33">
        <v>306.06</v>
      </c>
      <c r="F319" s="33">
        <v>-298.06</v>
      </c>
      <c r="G319" s="34">
        <v>-0.97389999999999999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18">
        <v>52712.21</v>
      </c>
      <c r="C320" s="45">
        <v>53728.41</v>
      </c>
      <c r="D320" s="44">
        <v>479275.41000000003</v>
      </c>
      <c r="E320" s="44">
        <v>456779.92000000004</v>
      </c>
      <c r="F320" s="44">
        <v>22495.489999999991</v>
      </c>
      <c r="G320" s="21">
        <v>4.919999999999991E-2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26">
        <v>210848.64000000001</v>
      </c>
      <c r="C321" s="47">
        <v>214809.31</v>
      </c>
      <c r="D321" s="41">
        <v>1917069.54</v>
      </c>
      <c r="E321" s="41">
        <v>1825894.14</v>
      </c>
      <c r="F321" s="41">
        <v>91175.40000000014</v>
      </c>
      <c r="G321" s="22">
        <v>4.9900000000000055E-2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263560.85000000003</v>
      </c>
      <c r="C322" s="20">
        <v>268563.68</v>
      </c>
      <c r="D322" s="20">
        <v>2396352.9500000002</v>
      </c>
      <c r="E322" s="20">
        <v>2282980.12</v>
      </c>
      <c r="F322" s="32">
        <v>113372.83000000007</v>
      </c>
      <c r="G322" s="21">
        <v>4.9700000000000077E-2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14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0" t="s">
        <v>102</v>
      </c>
      <c r="B324" s="114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24">
        <v>10527099.84</v>
      </c>
      <c r="C325" s="24">
        <v>12511403.5</v>
      </c>
      <c r="D325" s="24">
        <v>100710615.27</v>
      </c>
      <c r="E325" s="24">
        <v>102870977.81</v>
      </c>
      <c r="F325" s="24">
        <v>-2160362.5400000066</v>
      </c>
      <c r="G325" s="22">
        <v>-2.1000000000000019E-2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10527099.84</v>
      </c>
      <c r="C326" s="20">
        <v>12511403.5</v>
      </c>
      <c r="D326" s="20">
        <v>100710615.27</v>
      </c>
      <c r="E326" s="20">
        <v>102870977.81</v>
      </c>
      <c r="F326" s="32">
        <v>-2160362.5400000066</v>
      </c>
      <c r="G326" s="21">
        <v>-2.1000000000000019E-2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0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25">
        <v>1200000</v>
      </c>
      <c r="C329" s="33">
        <v>1200000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18">
        <v>11187645.449999999</v>
      </c>
      <c r="C330" s="45">
        <v>11213978.779999999</v>
      </c>
      <c r="D330" s="44">
        <v>11187645.449999999</v>
      </c>
      <c r="E330" s="44">
        <v>11213978.779999999</v>
      </c>
      <c r="F330" s="44">
        <v>-26333.330000000075</v>
      </c>
      <c r="G330" s="21">
        <v>-2.2999999999999687E-3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26">
        <v>7612354.5499999998</v>
      </c>
      <c r="C331" s="47">
        <v>7586021.2199999997</v>
      </c>
      <c r="D331" s="41">
        <v>7612354.5499999998</v>
      </c>
      <c r="E331" s="41">
        <v>7586021.2199999997</v>
      </c>
      <c r="F331" s="41">
        <v>26333.330000000075</v>
      </c>
      <c r="G331" s="22">
        <v>3.5000000000000586E-3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20000000</v>
      </c>
      <c r="C332" s="20">
        <v>20000000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0" t="s">
        <v>104</v>
      </c>
      <c r="B334" s="114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24">
        <v>0</v>
      </c>
      <c r="C335" s="24">
        <v>1900</v>
      </c>
      <c r="D335" s="24">
        <v>6350</v>
      </c>
      <c r="E335" s="24">
        <v>5900</v>
      </c>
      <c r="F335" s="24">
        <v>450</v>
      </c>
      <c r="G335" s="22">
        <v>7.6300000000000034E-2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0</v>
      </c>
      <c r="C336" s="20">
        <v>1900</v>
      </c>
      <c r="D336" s="20">
        <v>6350</v>
      </c>
      <c r="E336" s="20">
        <v>5900</v>
      </c>
      <c r="F336" s="32">
        <v>450</v>
      </c>
      <c r="G336" s="21">
        <v>7.6300000000000034E-2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14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0" t="s">
        <v>106</v>
      </c>
      <c r="B338" s="114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24">
        <v>113254.46</v>
      </c>
      <c r="C339" s="24">
        <v>98861.81</v>
      </c>
      <c r="D339" s="24">
        <v>556209.57000000007</v>
      </c>
      <c r="E339" s="24">
        <v>622239.01</v>
      </c>
      <c r="F339" s="24">
        <v>-66029.439999999944</v>
      </c>
      <c r="G339" s="22">
        <v>-0.10609999999999997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113254.46</v>
      </c>
      <c r="C340" s="20">
        <v>98861.81</v>
      </c>
      <c r="D340" s="20">
        <v>556209.57000000007</v>
      </c>
      <c r="E340" s="20">
        <v>622239.01</v>
      </c>
      <c r="F340" s="32">
        <v>-66029.439999999944</v>
      </c>
      <c r="G340" s="21">
        <v>-0.10609999999999997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0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14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0" t="s">
        <v>234</v>
      </c>
      <c r="B346" s="114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24">
        <v>2500</v>
      </c>
      <c r="C347" s="24">
        <v>23.78</v>
      </c>
      <c r="D347" s="24">
        <v>15513.240000000002</v>
      </c>
      <c r="E347" s="24">
        <v>529.33000000000004</v>
      </c>
      <c r="F347" s="24">
        <v>14983.910000000002</v>
      </c>
      <c r="G347" s="22">
        <v>28.307300000000001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2500</v>
      </c>
      <c r="C348" s="20">
        <v>23.78</v>
      </c>
      <c r="D348" s="20">
        <v>15513.240000000002</v>
      </c>
      <c r="E348" s="20">
        <v>529.33000000000004</v>
      </c>
      <c r="F348" s="32">
        <v>14983.910000000002</v>
      </c>
      <c r="G348" s="21">
        <v>28.307300000000001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14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0" t="s">
        <v>110</v>
      </c>
      <c r="B350" s="114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25">
        <v>226239.82</v>
      </c>
      <c r="C351" s="33">
        <v>246199.32</v>
      </c>
      <c r="D351" s="33">
        <v>1943176.36</v>
      </c>
      <c r="E351" s="33">
        <v>1943756.3400000003</v>
      </c>
      <c r="F351" s="33">
        <v>-579.9800000002142</v>
      </c>
      <c r="G351" s="34">
        <v>-2.9999999999996696E-4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18">
        <v>0</v>
      </c>
      <c r="C352" s="45">
        <v>0</v>
      </c>
      <c r="D352" s="44">
        <v>6990785.9699999997</v>
      </c>
      <c r="E352" s="44">
        <v>6135256.9199999999</v>
      </c>
      <c r="F352" s="44">
        <v>855529.04999999981</v>
      </c>
      <c r="G352" s="21">
        <v>0.13939999999999997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18">
        <v>0</v>
      </c>
      <c r="C353" s="45">
        <v>0</v>
      </c>
      <c r="D353" s="44">
        <v>3356417.14</v>
      </c>
      <c r="E353" s="44">
        <v>3220197.94</v>
      </c>
      <c r="F353" s="44">
        <v>136219.20000000019</v>
      </c>
      <c r="G353" s="21">
        <v>4.2300000000000004E-2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26">
        <v>0</v>
      </c>
      <c r="C354" s="47">
        <v>0</v>
      </c>
      <c r="D354" s="41">
        <v>3457942.03</v>
      </c>
      <c r="E354" s="41">
        <v>3132069.41</v>
      </c>
      <c r="F354" s="41">
        <v>325872.61999999965</v>
      </c>
      <c r="G354" s="22">
        <v>0.10400000000000009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226239.82</v>
      </c>
      <c r="C355" s="20">
        <v>246199.32</v>
      </c>
      <c r="D355" s="20">
        <v>15748321.5</v>
      </c>
      <c r="E355" s="20">
        <v>14431280.609999999</v>
      </c>
      <c r="F355" s="32">
        <v>1317040.8900000006</v>
      </c>
      <c r="G355" s="21">
        <v>9.1299999999999937E-2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0" t="s">
        <v>213</v>
      </c>
      <c r="B357" s="114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27">
        <v>156.26</v>
      </c>
      <c r="C358" s="127">
        <v>0</v>
      </c>
      <c r="D358" s="57">
        <v>6402.6399999999994</v>
      </c>
      <c r="E358" s="57">
        <v>2212.15</v>
      </c>
      <c r="F358" s="57">
        <v>4190.49</v>
      </c>
      <c r="G358" s="58">
        <v>1.8942999999999999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156.26</v>
      </c>
      <c r="C359" s="136">
        <v>0</v>
      </c>
      <c r="D359" s="20">
        <v>6402.6399999999994</v>
      </c>
      <c r="E359" s="20">
        <v>2212.15</v>
      </c>
      <c r="F359" s="33">
        <v>4190.49</v>
      </c>
      <c r="G359" s="21">
        <v>1.8942999999999999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14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0" t="s">
        <v>292</v>
      </c>
      <c r="B361" s="114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293</v>
      </c>
      <c r="B362" s="125">
        <v>434404.61</v>
      </c>
      <c r="C362" s="33">
        <v>411023.21</v>
      </c>
      <c r="D362" s="33">
        <v>3098937.2199999997</v>
      </c>
      <c r="E362" s="33">
        <v>2982429.67</v>
      </c>
      <c r="F362" s="33">
        <v>116507.54999999981</v>
      </c>
      <c r="G362" s="21">
        <v>3.9099999999999913E-2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294</v>
      </c>
      <c r="B363" s="126">
        <v>8865.41</v>
      </c>
      <c r="C363" s="47">
        <v>8388.23</v>
      </c>
      <c r="D363" s="41">
        <v>63243.659999999989</v>
      </c>
      <c r="E363" s="41">
        <v>60865.94</v>
      </c>
      <c r="F363" s="41">
        <v>2377.7199999999866</v>
      </c>
      <c r="G363" s="22">
        <v>3.9099999999999913E-2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443270.01999999996</v>
      </c>
      <c r="C364" s="20">
        <v>419411.44</v>
      </c>
      <c r="D364" s="20">
        <v>3162180.88</v>
      </c>
      <c r="E364" s="20">
        <v>3043295.61</v>
      </c>
      <c r="F364" s="20">
        <v>118885.2699999998</v>
      </c>
      <c r="G364" s="21">
        <v>3.9099999999999913E-2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14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14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14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14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1" t="s">
        <v>336</v>
      </c>
      <c r="B369" s="114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1" t="s">
        <v>328</v>
      </c>
      <c r="B370" s="114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28"/>
      <c r="C371" s="7"/>
      <c r="D371" s="7" t="s">
        <v>337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19" t="s">
        <v>344</v>
      </c>
      <c r="C372" s="7" t="s">
        <v>344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29">
        <v>2013</v>
      </c>
      <c r="C373" s="42">
        <v>2012</v>
      </c>
      <c r="D373" s="48">
        <v>41455</v>
      </c>
      <c r="E373" s="49">
        <v>41090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14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5423.27</v>
      </c>
      <c r="C375" s="20">
        <v>5360.22</v>
      </c>
      <c r="D375" s="20">
        <v>44738.17</v>
      </c>
      <c r="E375" s="20">
        <v>48161.47</v>
      </c>
      <c r="F375" s="20">
        <v>-3423.3000000000029</v>
      </c>
      <c r="G375" s="21">
        <v>-7.1100000000000052E-2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14">
        <v>96716.659999999989</v>
      </c>
      <c r="C376" s="44">
        <v>81938.81</v>
      </c>
      <c r="D376" s="44">
        <v>710589.57</v>
      </c>
      <c r="E376" s="44">
        <v>715037.87000000011</v>
      </c>
      <c r="F376" s="44">
        <v>-4448.300000000163</v>
      </c>
      <c r="G376" s="21">
        <v>-6.1999999999999833E-3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14">
        <v>245.41</v>
      </c>
      <c r="C377" s="44">
        <v>283.24</v>
      </c>
      <c r="D377" s="44">
        <v>3246.5899999999997</v>
      </c>
      <c r="E377" s="44">
        <v>2977.8999999999996</v>
      </c>
      <c r="F377" s="44">
        <v>268.69000000000005</v>
      </c>
      <c r="G377" s="21">
        <v>9.0200000000000058E-2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14">
        <v>44241.91</v>
      </c>
      <c r="C378" s="44">
        <v>38876.629999999997</v>
      </c>
      <c r="D378" s="44">
        <v>414969.14</v>
      </c>
      <c r="E378" s="44">
        <v>337703.98000000004</v>
      </c>
      <c r="F378" s="44">
        <v>77265.159999999974</v>
      </c>
      <c r="G378" s="21">
        <v>0.22879999999999989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14">
        <v>59394.07</v>
      </c>
      <c r="C379" s="44">
        <v>56944.32</v>
      </c>
      <c r="D379" s="44">
        <v>459339.10000000003</v>
      </c>
      <c r="E379" s="44">
        <v>452082.89000000007</v>
      </c>
      <c r="F379" s="44">
        <v>7256.2099999999627</v>
      </c>
      <c r="G379" s="21">
        <v>1.6100000000000003E-2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14">
        <v>7531.86</v>
      </c>
      <c r="C380" s="44">
        <v>8076.4699999999984</v>
      </c>
      <c r="D380" s="44">
        <v>90087.970000000016</v>
      </c>
      <c r="E380" s="44">
        <v>83417.899999999994</v>
      </c>
      <c r="F380" s="44">
        <v>6670.0700000000215</v>
      </c>
      <c r="G380" s="21">
        <v>8.0000000000000071E-2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14">
        <v>26559.57</v>
      </c>
      <c r="C381" s="44">
        <v>26935.930000000004</v>
      </c>
      <c r="D381" s="44">
        <v>230510.61</v>
      </c>
      <c r="E381" s="44">
        <v>222787.76999999996</v>
      </c>
      <c r="F381" s="44">
        <v>7722.8400000000256</v>
      </c>
      <c r="G381" s="21">
        <v>3.4699999999999953E-2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14">
        <v>138796.81</v>
      </c>
      <c r="C382" s="44">
        <v>134726.25</v>
      </c>
      <c r="D382" s="44">
        <v>1116120.9700000002</v>
      </c>
      <c r="E382" s="44">
        <v>1172592.98</v>
      </c>
      <c r="F382" s="44">
        <v>-56472.009999999776</v>
      </c>
      <c r="G382" s="21">
        <v>-4.8200000000000021E-2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14">
        <v>92751.67</v>
      </c>
      <c r="C383" s="44">
        <v>79798.850000000006</v>
      </c>
      <c r="D383" s="44">
        <v>716308.58000000007</v>
      </c>
      <c r="E383" s="44">
        <v>697471.38</v>
      </c>
      <c r="F383" s="44">
        <v>18837.20000000007</v>
      </c>
      <c r="G383" s="21">
        <v>2.6999999999999913E-2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14">
        <v>572078.15</v>
      </c>
      <c r="C384" s="44">
        <v>523896.83999999997</v>
      </c>
      <c r="D384" s="44">
        <v>4405050.1100000003</v>
      </c>
      <c r="E384" s="44">
        <v>4059212.9599999995</v>
      </c>
      <c r="F384" s="44">
        <v>345837.15000000084</v>
      </c>
      <c r="G384" s="21">
        <v>8.5199999999999942E-2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14">
        <v>15679.779999999999</v>
      </c>
      <c r="C385" s="44">
        <v>15149.15</v>
      </c>
      <c r="D385" s="44">
        <v>131154.77000000002</v>
      </c>
      <c r="E385" s="44">
        <v>121374.59999999999</v>
      </c>
      <c r="F385" s="44">
        <v>9780.1700000000274</v>
      </c>
      <c r="G385" s="21">
        <v>8.0600000000000005E-2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14">
        <v>184303.92</v>
      </c>
      <c r="C386" s="44">
        <v>164592.38</v>
      </c>
      <c r="D386" s="44">
        <v>1341123.9099999999</v>
      </c>
      <c r="E386" s="44">
        <v>1252333.9900000002</v>
      </c>
      <c r="F386" s="44">
        <v>88789.919999999693</v>
      </c>
      <c r="G386" s="21">
        <v>7.0899999999999963E-2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14">
        <v>32915.01</v>
      </c>
      <c r="C387" s="44">
        <v>37163.61</v>
      </c>
      <c r="D387" s="44">
        <v>276509.78000000003</v>
      </c>
      <c r="E387" s="44">
        <v>297902.36</v>
      </c>
      <c r="F387" s="44">
        <v>-21392.579999999958</v>
      </c>
      <c r="G387" s="21">
        <v>-7.1799999999999975E-2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14">
        <v>31187.440000000002</v>
      </c>
      <c r="C388" s="44">
        <v>32319.82</v>
      </c>
      <c r="D388" s="44">
        <v>328936.48</v>
      </c>
      <c r="E388" s="44">
        <v>289162.25</v>
      </c>
      <c r="F388" s="44">
        <v>39774.229999999981</v>
      </c>
      <c r="G388" s="21">
        <v>0.13749999999999996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14">
        <v>5379.62</v>
      </c>
      <c r="C389" s="44">
        <v>4391.1899999999996</v>
      </c>
      <c r="D389" s="44">
        <v>72879.419999999984</v>
      </c>
      <c r="E389" s="44">
        <v>54664.350000000006</v>
      </c>
      <c r="F389" s="44">
        <v>18215.069999999978</v>
      </c>
      <c r="G389" s="21">
        <v>0.33319999999999994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14">
        <v>154293.09999999998</v>
      </c>
      <c r="C390" s="44">
        <v>147814.79</v>
      </c>
      <c r="D390" s="44">
        <v>1979764.1999999997</v>
      </c>
      <c r="E390" s="44">
        <v>1813744.81</v>
      </c>
      <c r="F390" s="44">
        <v>166019.38999999966</v>
      </c>
      <c r="G390" s="21">
        <v>9.1499999999999915E-2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14">
        <v>188580.46</v>
      </c>
      <c r="C391" s="44">
        <v>180662.52000000002</v>
      </c>
      <c r="D391" s="44">
        <v>2419711.86</v>
      </c>
      <c r="E391" s="44">
        <v>2216799.27</v>
      </c>
      <c r="F391" s="44">
        <v>202912.58999999985</v>
      </c>
      <c r="G391" s="21">
        <v>9.1499999999999915E-2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14">
        <v>433503.63</v>
      </c>
      <c r="C392" s="44">
        <v>423490.36000000004</v>
      </c>
      <c r="D392" s="44">
        <v>3285301.26</v>
      </c>
      <c r="E392" s="44">
        <v>3225646.8</v>
      </c>
      <c r="F392" s="44">
        <v>59654.459999999963</v>
      </c>
      <c r="G392" s="21">
        <v>1.8499999999999961E-2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14">
        <v>398.83000000000004</v>
      </c>
      <c r="C393" s="44">
        <v>211.57000000000002</v>
      </c>
      <c r="D393" s="44">
        <v>5525.1</v>
      </c>
      <c r="E393" s="44">
        <v>2900.08</v>
      </c>
      <c r="F393" s="44">
        <v>2625.0200000000004</v>
      </c>
      <c r="G393" s="21">
        <v>0.9052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14">
        <v>25861.17</v>
      </c>
      <c r="C394" s="44">
        <v>18823.82</v>
      </c>
      <c r="D394" s="44">
        <v>178963.7</v>
      </c>
      <c r="E394" s="44">
        <v>170202.41</v>
      </c>
      <c r="F394" s="44">
        <v>8761.2900000000081</v>
      </c>
      <c r="G394" s="21">
        <v>5.1500000000000101E-2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14">
        <v>0</v>
      </c>
      <c r="C395" s="44">
        <v>7770.53</v>
      </c>
      <c r="D395" s="44">
        <v>16729.25</v>
      </c>
      <c r="E395" s="44">
        <v>74921.94</v>
      </c>
      <c r="F395" s="44">
        <v>-58192.69</v>
      </c>
      <c r="G395" s="21">
        <v>-0.77669999999999995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14">
        <v>259507.11</v>
      </c>
      <c r="C396" s="44">
        <v>273459</v>
      </c>
      <c r="D396" s="44">
        <v>2072724.04</v>
      </c>
      <c r="E396" s="44">
        <v>2063116.21</v>
      </c>
      <c r="F396" s="44">
        <v>9607.8300000000745</v>
      </c>
      <c r="G396" s="21">
        <v>4.6999999999999265E-3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14">
        <v>326252.15999999997</v>
      </c>
      <c r="C397" s="44">
        <v>371549.95</v>
      </c>
      <c r="D397" s="44">
        <v>2759994.63</v>
      </c>
      <c r="E397" s="44">
        <v>2763305.6100000003</v>
      </c>
      <c r="F397" s="44">
        <v>-3310.980000000447</v>
      </c>
      <c r="G397" s="21">
        <v>-1.1999999999999789E-3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14">
        <v>2356.13</v>
      </c>
      <c r="C398" s="44">
        <v>1348.3</v>
      </c>
      <c r="D398" s="44">
        <v>18354.34</v>
      </c>
      <c r="E398" s="44">
        <v>20917.080000000002</v>
      </c>
      <c r="F398" s="44">
        <v>-2562.7400000000016</v>
      </c>
      <c r="G398" s="21">
        <v>-0.12250000000000005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14">
        <v>52604.07</v>
      </c>
      <c r="C399" s="44">
        <v>50057.82</v>
      </c>
      <c r="D399" s="44">
        <v>503159.37000000005</v>
      </c>
      <c r="E399" s="44">
        <v>452280.93</v>
      </c>
      <c r="F399" s="44">
        <v>50878.440000000061</v>
      </c>
      <c r="G399" s="21">
        <v>0.11250000000000004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14">
        <v>115970.77</v>
      </c>
      <c r="C400" s="44">
        <v>107977.8</v>
      </c>
      <c r="D400" s="44">
        <v>926789.74</v>
      </c>
      <c r="E400" s="44">
        <v>898691.33000000007</v>
      </c>
      <c r="F400" s="44">
        <v>28098.409999999916</v>
      </c>
      <c r="G400" s="21">
        <v>3.1300000000000106E-2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14">
        <v>8806.6299999999992</v>
      </c>
      <c r="C401" s="44">
        <v>6936.47</v>
      </c>
      <c r="D401" s="44">
        <v>78866.970000000016</v>
      </c>
      <c r="E401" s="44">
        <v>52016.060000000005</v>
      </c>
      <c r="F401" s="44">
        <v>26850.910000000011</v>
      </c>
      <c r="G401" s="21">
        <v>0.51619999999999999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14">
        <v>18734.580000000002</v>
      </c>
      <c r="C402" s="44">
        <v>18917.91</v>
      </c>
      <c r="D402" s="44">
        <v>163252.82</v>
      </c>
      <c r="E402" s="44">
        <v>157572.18000000002</v>
      </c>
      <c r="F402" s="44">
        <v>5680.6399999999849</v>
      </c>
      <c r="G402" s="21">
        <v>3.6100000000000021E-2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14">
        <v>3051.62</v>
      </c>
      <c r="C403" s="44">
        <v>2051.5500000000002</v>
      </c>
      <c r="D403" s="44">
        <v>27634.33</v>
      </c>
      <c r="E403" s="44">
        <v>23683.52</v>
      </c>
      <c r="F403" s="44">
        <v>3950.8100000000013</v>
      </c>
      <c r="G403" s="21">
        <v>0.16680000000000006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14">
        <v>20131.96</v>
      </c>
      <c r="C404" s="44">
        <v>18199.580000000002</v>
      </c>
      <c r="D404" s="44">
        <v>226046.32999999996</v>
      </c>
      <c r="E404" s="44">
        <v>215632.55</v>
      </c>
      <c r="F404" s="44">
        <v>10413.77999999997</v>
      </c>
      <c r="G404" s="21">
        <v>4.830000000000001E-2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14">
        <v>92241.18</v>
      </c>
      <c r="C405" s="44">
        <v>91338.11</v>
      </c>
      <c r="D405" s="44">
        <v>739242.54</v>
      </c>
      <c r="E405" s="44">
        <v>718236.79999999993</v>
      </c>
      <c r="F405" s="44">
        <v>21005.740000000107</v>
      </c>
      <c r="G405" s="21">
        <v>2.9199999999999893E-2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14">
        <v>48512.61</v>
      </c>
      <c r="C406" s="44">
        <v>45127.31</v>
      </c>
      <c r="D406" s="44">
        <v>377528.33999999997</v>
      </c>
      <c r="E406" s="44">
        <v>360128.97000000003</v>
      </c>
      <c r="F406" s="44">
        <v>17399.369999999937</v>
      </c>
      <c r="G406" s="21">
        <v>4.830000000000001E-2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14">
        <v>708.1</v>
      </c>
      <c r="C407" s="44">
        <v>612.07000000000005</v>
      </c>
      <c r="D407" s="44">
        <v>7517.5000000000009</v>
      </c>
      <c r="E407" s="44">
        <v>6780.2999999999993</v>
      </c>
      <c r="F407" s="44">
        <v>737.20000000000164</v>
      </c>
      <c r="G407" s="21">
        <v>0.10870000000000002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14">
        <v>84895.98000000001</v>
      </c>
      <c r="C408" s="44">
        <v>82411.799999999988</v>
      </c>
      <c r="D408" s="44">
        <v>671610.15999999992</v>
      </c>
      <c r="E408" s="44">
        <v>676541.62000000011</v>
      </c>
      <c r="F408" s="44">
        <v>-4931.4600000001956</v>
      </c>
      <c r="G408" s="21">
        <v>-7.2999999999999732E-3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14">
        <v>1027.01</v>
      </c>
      <c r="C409" s="44">
        <v>1788.22</v>
      </c>
      <c r="D409" s="44">
        <v>17401.899999999998</v>
      </c>
      <c r="E409" s="44">
        <v>15513.81</v>
      </c>
      <c r="F409" s="44">
        <v>1888.0899999999983</v>
      </c>
      <c r="G409" s="21">
        <v>0.12169999999999992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14">
        <v>8179.3499999999995</v>
      </c>
      <c r="C410" s="44">
        <v>9129.34</v>
      </c>
      <c r="D410" s="44">
        <v>140439.53</v>
      </c>
      <c r="E410" s="44">
        <v>172838.45</v>
      </c>
      <c r="F410" s="44">
        <v>-32398.920000000013</v>
      </c>
      <c r="G410" s="21">
        <v>-0.1875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14">
        <v>137433.35</v>
      </c>
      <c r="C411" s="44">
        <v>137346.62000000002</v>
      </c>
      <c r="D411" s="44">
        <v>1323441.6800000002</v>
      </c>
      <c r="E411" s="44">
        <v>1291741.54</v>
      </c>
      <c r="F411" s="44">
        <v>31700.14000000013</v>
      </c>
      <c r="G411" s="21">
        <v>2.4499999999999966E-2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14">
        <v>6004.3</v>
      </c>
      <c r="C412" s="44">
        <v>6176.96</v>
      </c>
      <c r="D412" s="44">
        <v>65476.94</v>
      </c>
      <c r="E412" s="44">
        <v>64037.780000000006</v>
      </c>
      <c r="F412" s="44">
        <v>1439.1599999999962</v>
      </c>
      <c r="G412" s="21">
        <v>2.2499999999999964E-2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14">
        <v>37207.26</v>
      </c>
      <c r="C413" s="44">
        <v>39269.509999999995</v>
      </c>
      <c r="D413" s="44">
        <v>290156.36</v>
      </c>
      <c r="E413" s="44">
        <v>294925.88</v>
      </c>
      <c r="F413" s="44">
        <v>-4769.5200000000186</v>
      </c>
      <c r="G413" s="21">
        <v>-1.6199999999999992E-2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14">
        <v>48893.35</v>
      </c>
      <c r="C414" s="44">
        <v>50024.57</v>
      </c>
      <c r="D414" s="44">
        <v>527483.81999999995</v>
      </c>
      <c r="E414" s="44">
        <v>493667.82</v>
      </c>
      <c r="F414" s="44">
        <v>33815.999999999942</v>
      </c>
      <c r="G414" s="21">
        <v>6.8500000000000005E-2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14">
        <v>28055.739999999998</v>
      </c>
      <c r="C415" s="44">
        <v>26234</v>
      </c>
      <c r="D415" s="44">
        <v>221331.88000000003</v>
      </c>
      <c r="E415" s="44">
        <v>206063.71000000002</v>
      </c>
      <c r="F415" s="44">
        <v>15268.170000000013</v>
      </c>
      <c r="G415" s="21">
        <v>7.4100000000000055E-2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14">
        <v>127068.81999999999</v>
      </c>
      <c r="C416" s="44">
        <v>120337.23</v>
      </c>
      <c r="D416" s="44">
        <v>1000713.48</v>
      </c>
      <c r="E416" s="44">
        <v>887205.77</v>
      </c>
      <c r="F416" s="44">
        <v>113507.70999999996</v>
      </c>
      <c r="G416" s="21">
        <v>0.1278999999999999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14">
        <v>67187.37</v>
      </c>
      <c r="C417" s="44">
        <v>55707.27</v>
      </c>
      <c r="D417" s="44">
        <v>638771.27</v>
      </c>
      <c r="E417" s="44">
        <v>207827.91999999998</v>
      </c>
      <c r="F417" s="44">
        <v>430943.35000000003</v>
      </c>
      <c r="G417" s="21">
        <v>2.0735999999999999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14">
        <v>6843.04</v>
      </c>
      <c r="C418" s="44">
        <v>5163.3100000000004</v>
      </c>
      <c r="D418" s="44">
        <v>101929.40000000001</v>
      </c>
      <c r="E418" s="44">
        <v>112181.71</v>
      </c>
      <c r="F418" s="44">
        <v>-10252.309999999998</v>
      </c>
      <c r="G418" s="21">
        <v>-9.1400000000000037E-2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14">
        <v>109451.03</v>
      </c>
      <c r="C419" s="44">
        <v>108706.95</v>
      </c>
      <c r="D419" s="44">
        <v>989928.51</v>
      </c>
      <c r="E419" s="44">
        <v>985489.22</v>
      </c>
      <c r="F419" s="44">
        <v>4439.2900000000373</v>
      </c>
      <c r="G419" s="21">
        <v>4.4999999999999485E-3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14">
        <v>30367.79</v>
      </c>
      <c r="C420" s="44">
        <v>24202.47</v>
      </c>
      <c r="D420" s="44">
        <v>237715.05000000002</v>
      </c>
      <c r="E420" s="44">
        <v>220377.19999999998</v>
      </c>
      <c r="F420" s="44">
        <v>17337.850000000035</v>
      </c>
      <c r="G420" s="21">
        <v>7.8699999999999992E-2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14">
        <v>612.07000000000005</v>
      </c>
      <c r="C421" s="44">
        <v>753.69</v>
      </c>
      <c r="D421" s="44">
        <v>21273.519999999997</v>
      </c>
      <c r="E421" s="44">
        <v>14365.47</v>
      </c>
      <c r="F421" s="44">
        <v>6908.0499999999975</v>
      </c>
      <c r="G421" s="21">
        <v>0.48090000000000011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14">
        <v>131149.20000000001</v>
      </c>
      <c r="C422" s="44">
        <v>146008.28</v>
      </c>
      <c r="D422" s="44">
        <v>1365114.01</v>
      </c>
      <c r="E422" s="44">
        <v>1245813.0900000001</v>
      </c>
      <c r="F422" s="44">
        <v>119300.91999999993</v>
      </c>
      <c r="G422" s="21">
        <v>9.5800000000000107E-2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14">
        <v>319988.56</v>
      </c>
      <c r="C423" s="44">
        <v>306826.05000000005</v>
      </c>
      <c r="D423" s="44">
        <v>2466275.88</v>
      </c>
      <c r="E423" s="44">
        <v>2402753.84</v>
      </c>
      <c r="F423" s="44">
        <v>63522.040000000037</v>
      </c>
      <c r="G423" s="21">
        <v>2.6399999999999979E-2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14">
        <v>33663.81</v>
      </c>
      <c r="C424" s="44">
        <v>32576.180000000004</v>
      </c>
      <c r="D424" s="44">
        <v>359323.23</v>
      </c>
      <c r="E424" s="44">
        <v>315568.36</v>
      </c>
      <c r="F424" s="44">
        <v>43754.869999999995</v>
      </c>
      <c r="G424" s="21">
        <v>0.13870000000000005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14">
        <v>86553.14</v>
      </c>
      <c r="C425" s="44">
        <v>81578.27</v>
      </c>
      <c r="D425" s="44">
        <v>732745.06</v>
      </c>
      <c r="E425" s="44">
        <v>734399.01</v>
      </c>
      <c r="F425" s="44">
        <v>-1653.9499999999534</v>
      </c>
      <c r="G425" s="21">
        <v>-2.2999999999999687E-3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14">
        <v>60531</v>
      </c>
      <c r="C426" s="44">
        <v>50689.29</v>
      </c>
      <c r="D426" s="44">
        <v>476755.43000000005</v>
      </c>
      <c r="E426" s="44">
        <v>403489.18</v>
      </c>
      <c r="F426" s="44">
        <v>73266.250000000058</v>
      </c>
      <c r="G426" s="21">
        <v>0.18159999999999998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341</v>
      </c>
      <c r="B427" s="114">
        <v>11262.58</v>
      </c>
      <c r="C427" s="44">
        <v>0</v>
      </c>
      <c r="D427" s="44">
        <v>11262.58</v>
      </c>
      <c r="E427" s="44">
        <v>0</v>
      </c>
      <c r="F427" s="44">
        <v>11262.58</v>
      </c>
      <c r="G427" s="21">
        <v>0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153</v>
      </c>
      <c r="B428" s="114">
        <v>15723.21</v>
      </c>
      <c r="C428" s="44">
        <v>18362.099999999999</v>
      </c>
      <c r="D428" s="44">
        <v>155835.01999999999</v>
      </c>
      <c r="E428" s="44">
        <v>153016.86000000002</v>
      </c>
      <c r="F428" s="44">
        <v>2818.1599999999744</v>
      </c>
      <c r="G428" s="21">
        <v>1.8399999999999972E-2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175</v>
      </c>
      <c r="B429" s="114">
        <v>34824.229999999996</v>
      </c>
      <c r="C429" s="44">
        <v>38059.89</v>
      </c>
      <c r="D429" s="44">
        <v>290576.5</v>
      </c>
      <c r="E429" s="44">
        <v>271139.01</v>
      </c>
      <c r="F429" s="44">
        <v>19437.489999999991</v>
      </c>
      <c r="G429" s="21">
        <v>7.1700000000000097E-2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151</v>
      </c>
      <c r="B430" s="114">
        <v>329028.88999999996</v>
      </c>
      <c r="C430" s="44">
        <v>324084.54000000004</v>
      </c>
      <c r="D430" s="44">
        <v>1983503.24</v>
      </c>
      <c r="E430" s="44">
        <v>1956781.87</v>
      </c>
      <c r="F430" s="44">
        <v>26721.369999999879</v>
      </c>
      <c r="G430" s="21">
        <v>1.3700000000000045E-2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231</v>
      </c>
      <c r="B431" s="114">
        <v>29020.16</v>
      </c>
      <c r="C431" s="11">
        <v>27680.89</v>
      </c>
      <c r="D431" s="44">
        <v>231526.24</v>
      </c>
      <c r="E431" s="44">
        <v>232216.11</v>
      </c>
      <c r="F431" s="44">
        <v>-689.86999999999534</v>
      </c>
      <c r="G431" s="21">
        <v>-3.0000000000000027E-3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246</v>
      </c>
      <c r="B432" s="114">
        <v>10610.83</v>
      </c>
      <c r="C432" s="11">
        <v>10429.25</v>
      </c>
      <c r="D432" s="44">
        <v>85067.540000000008</v>
      </c>
      <c r="E432" s="44">
        <v>82105.7</v>
      </c>
      <c r="F432" s="44">
        <v>2961.8400000000111</v>
      </c>
      <c r="G432" s="21">
        <v>3.6100000000000021E-2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241</v>
      </c>
      <c r="B433" s="114">
        <v>21469.98</v>
      </c>
      <c r="C433" s="11">
        <v>15015.6</v>
      </c>
      <c r="D433" s="44">
        <v>170209.78</v>
      </c>
      <c r="E433" s="44">
        <v>57385.2</v>
      </c>
      <c r="F433" s="44">
        <v>112824.58</v>
      </c>
      <c r="G433" s="21">
        <v>1.9661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242</v>
      </c>
      <c r="B434" s="114">
        <v>21018.29</v>
      </c>
      <c r="C434" s="11">
        <v>3212.06</v>
      </c>
      <c r="D434" s="44">
        <v>70206.640000000014</v>
      </c>
      <c r="E434" s="44">
        <v>44614.12</v>
      </c>
      <c r="F434" s="44">
        <v>25592.520000000011</v>
      </c>
      <c r="G434" s="21">
        <v>0.57360000000000011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243</v>
      </c>
      <c r="B435" s="114">
        <v>64431.549999999996</v>
      </c>
      <c r="C435" s="11">
        <v>347640.83999999997</v>
      </c>
      <c r="D435" s="44">
        <v>482344.27</v>
      </c>
      <c r="E435" s="44">
        <v>728043.02</v>
      </c>
      <c r="F435" s="44">
        <v>-245698.75</v>
      </c>
      <c r="G435" s="21">
        <v>-0.33750000000000002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244</v>
      </c>
      <c r="B436" s="114">
        <v>29957.48</v>
      </c>
      <c r="C436" s="11">
        <v>24721.42</v>
      </c>
      <c r="D436" s="44">
        <v>222716.83000000002</v>
      </c>
      <c r="E436" s="44">
        <v>205116.89999999997</v>
      </c>
      <c r="F436" s="44">
        <v>17599.930000000051</v>
      </c>
      <c r="G436" s="21">
        <v>8.5800000000000098E-2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250</v>
      </c>
      <c r="B437" s="114">
        <v>25636.13</v>
      </c>
      <c r="C437" s="11">
        <v>24146.21</v>
      </c>
      <c r="D437" s="44">
        <v>226980</v>
      </c>
      <c r="E437" s="44">
        <v>212888.81</v>
      </c>
      <c r="F437" s="44">
        <v>14091.190000000002</v>
      </c>
      <c r="G437" s="21">
        <v>6.6200000000000037E-2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282</v>
      </c>
      <c r="B438" s="114">
        <v>7721.2</v>
      </c>
      <c r="C438" s="11">
        <v>7755.15</v>
      </c>
      <c r="D438" s="44">
        <v>62776.459999999992</v>
      </c>
      <c r="E438" s="44">
        <v>64437.91</v>
      </c>
      <c r="F438" s="44">
        <v>-1661.4500000000116</v>
      </c>
      <c r="G438" s="21">
        <v>-2.5800000000000045E-2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300</v>
      </c>
      <c r="B439" s="114">
        <v>5708.75</v>
      </c>
      <c r="C439" s="11">
        <v>4845.1499999999996</v>
      </c>
      <c r="D439" s="44">
        <v>34335.919999999998</v>
      </c>
      <c r="E439" s="44">
        <v>33478.93</v>
      </c>
      <c r="F439" s="44">
        <v>856.98999999999796</v>
      </c>
      <c r="G439" s="21">
        <v>2.5600000000000067E-2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255</v>
      </c>
      <c r="B440" s="114">
        <v>20870.52</v>
      </c>
      <c r="C440" s="11">
        <v>19519.310000000001</v>
      </c>
      <c r="D440" s="44">
        <v>167139.71</v>
      </c>
      <c r="E440" s="44">
        <v>164018.94</v>
      </c>
      <c r="F440" s="44">
        <v>3120.7699999999895</v>
      </c>
      <c r="G440" s="21">
        <v>1.8999999999999906E-2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342</v>
      </c>
      <c r="B441" s="114">
        <v>2999.24</v>
      </c>
      <c r="C441" s="11">
        <v>0</v>
      </c>
      <c r="D441" s="44">
        <v>12145.37</v>
      </c>
      <c r="E441" s="44">
        <v>0</v>
      </c>
      <c r="F441" s="44">
        <v>12145.37</v>
      </c>
      <c r="G441" s="21">
        <v>0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343</v>
      </c>
      <c r="B442" s="114">
        <v>15723.21</v>
      </c>
      <c r="C442" s="11">
        <v>0</v>
      </c>
      <c r="D442" s="44">
        <v>15723.21</v>
      </c>
      <c r="E442" s="44">
        <v>0</v>
      </c>
      <c r="F442" s="44">
        <v>15723.21</v>
      </c>
      <c r="G442" s="21">
        <v>0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/>
      <c r="B443" s="114"/>
      <c r="C443" s="11"/>
      <c r="D443" s="44"/>
      <c r="E443" s="44"/>
      <c r="F443" s="44"/>
      <c r="G443" s="2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40</v>
      </c>
      <c r="B444" s="114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286</v>
      </c>
      <c r="B445" s="114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/>
      <c r="B446" s="114"/>
      <c r="C446" s="11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1" t="s">
        <v>336</v>
      </c>
      <c r="B447" s="114"/>
      <c r="C447" s="11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11" t="s">
        <v>328</v>
      </c>
      <c r="B448" s="119"/>
      <c r="C448" s="7"/>
      <c r="D448" s="11"/>
      <c r="E448" s="11"/>
      <c r="F448" s="11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19"/>
      <c r="C449" s="7"/>
      <c r="D449" s="7" t="s">
        <v>337</v>
      </c>
      <c r="E449" s="7" t="s">
        <v>329</v>
      </c>
      <c r="F449" s="7" t="s">
        <v>41</v>
      </c>
      <c r="G449" s="7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19" t="s">
        <v>344</v>
      </c>
      <c r="C450" s="7" t="s">
        <v>344</v>
      </c>
      <c r="D450" s="7" t="s">
        <v>42</v>
      </c>
      <c r="E450" s="7" t="s">
        <v>42</v>
      </c>
      <c r="F450" s="7" t="s">
        <v>43</v>
      </c>
      <c r="G450" s="7" t="s">
        <v>43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20">
        <v>2013</v>
      </c>
      <c r="C451" s="19">
        <v>2012</v>
      </c>
      <c r="D451" s="48">
        <v>41455</v>
      </c>
      <c r="E451" s="49">
        <v>41090</v>
      </c>
      <c r="F451" s="10" t="s">
        <v>13</v>
      </c>
      <c r="G451" s="10" t="s">
        <v>10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/>
      <c r="B452" s="114"/>
      <c r="C452" s="11"/>
      <c r="D452" s="26"/>
      <c r="E452" s="26"/>
      <c r="F452" s="1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219</v>
      </c>
      <c r="B453" s="130">
        <v>1135655.1300000001</v>
      </c>
      <c r="C453" s="29">
        <v>0</v>
      </c>
      <c r="D453" s="29">
        <v>1434428.7200000002</v>
      </c>
      <c r="E453" s="29">
        <v>0</v>
      </c>
      <c r="F453" s="20">
        <v>1434428.7200000002</v>
      </c>
      <c r="G453" s="21">
        <v>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220</v>
      </c>
      <c r="B454" s="114">
        <v>28744.280000000002</v>
      </c>
      <c r="C454" s="44">
        <v>100780.42</v>
      </c>
      <c r="D454" s="44">
        <v>689483.13</v>
      </c>
      <c r="E454" s="44">
        <v>438854.64999999997</v>
      </c>
      <c r="F454" s="44">
        <v>250628.48000000004</v>
      </c>
      <c r="G454" s="21">
        <v>0.57109999999999994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221</v>
      </c>
      <c r="B455" s="114">
        <v>2390.6999999999998</v>
      </c>
      <c r="C455" s="44">
        <v>0</v>
      </c>
      <c r="D455" s="44">
        <v>7603.5</v>
      </c>
      <c r="E455" s="44">
        <v>12724.619999999999</v>
      </c>
      <c r="F455" s="44">
        <v>-5121.119999999999</v>
      </c>
      <c r="G455" s="21">
        <v>-0.40249999999999997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31" t="s">
        <v>222</v>
      </c>
      <c r="B456" s="117">
        <v>73</v>
      </c>
      <c r="C456" s="45">
        <v>147</v>
      </c>
      <c r="D456" s="44">
        <v>1359</v>
      </c>
      <c r="E456" s="44">
        <v>360</v>
      </c>
      <c r="F456" s="46">
        <v>999</v>
      </c>
      <c r="G456" s="34">
        <v>2.7749999999999999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287</v>
      </c>
      <c r="B457" s="118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160</v>
      </c>
      <c r="B458" s="118">
        <v>0</v>
      </c>
      <c r="C458" s="45">
        <v>0</v>
      </c>
      <c r="D458" s="44">
        <v>0</v>
      </c>
      <c r="E458" s="44">
        <v>0</v>
      </c>
      <c r="F458" s="44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230</v>
      </c>
      <c r="B459" s="118">
        <v>0</v>
      </c>
      <c r="C459" s="45">
        <v>0</v>
      </c>
      <c r="D459" s="44">
        <v>0</v>
      </c>
      <c r="E459" s="44">
        <v>0</v>
      </c>
      <c r="F459" s="44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3" t="s">
        <v>164</v>
      </c>
      <c r="B460" s="118">
        <v>0</v>
      </c>
      <c r="C460" s="45">
        <v>0</v>
      </c>
      <c r="D460" s="44">
        <v>0</v>
      </c>
      <c r="E460" s="44">
        <v>30</v>
      </c>
      <c r="F460" s="44">
        <v>-30</v>
      </c>
      <c r="G460" s="21">
        <v>-1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3" t="s">
        <v>207</v>
      </c>
      <c r="B461" s="118">
        <v>0</v>
      </c>
      <c r="C461" s="45">
        <v>160050.75</v>
      </c>
      <c r="D461" s="44">
        <v>114515.14</v>
      </c>
      <c r="E461" s="44">
        <v>436944.93</v>
      </c>
      <c r="F461" s="44">
        <v>-322429.78999999998</v>
      </c>
      <c r="G461" s="21">
        <v>-0.7379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168</v>
      </c>
      <c r="B462" s="118">
        <v>0</v>
      </c>
      <c r="C462" s="45">
        <v>0</v>
      </c>
      <c r="D462" s="44">
        <v>25</v>
      </c>
      <c r="E462" s="44">
        <v>50</v>
      </c>
      <c r="F462" s="44">
        <v>-25</v>
      </c>
      <c r="G462" s="21">
        <v>-0.5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223</v>
      </c>
      <c r="B463" s="114">
        <v>181008.64000000001</v>
      </c>
      <c r="C463" s="44">
        <v>54749.159999999996</v>
      </c>
      <c r="D463" s="44">
        <v>4498769.17</v>
      </c>
      <c r="E463" s="44">
        <v>3927276.2800000003</v>
      </c>
      <c r="F463" s="44">
        <v>571492.88999999966</v>
      </c>
      <c r="G463" s="21">
        <v>0.14549999999999996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161</v>
      </c>
      <c r="B464" s="118">
        <v>47320.07</v>
      </c>
      <c r="C464" s="45">
        <v>0</v>
      </c>
      <c r="D464" s="44">
        <v>2396816.0699999998</v>
      </c>
      <c r="E464" s="44">
        <v>1413395.5</v>
      </c>
      <c r="F464" s="44">
        <v>983420.56999999983</v>
      </c>
      <c r="G464" s="21">
        <v>0.69579999999999997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224</v>
      </c>
      <c r="B465" s="114">
        <v>0</v>
      </c>
      <c r="C465" s="44">
        <v>13195.03</v>
      </c>
      <c r="D465" s="44">
        <v>0</v>
      </c>
      <c r="E465" s="44">
        <v>13195.03</v>
      </c>
      <c r="F465" s="44">
        <v>-13195.03</v>
      </c>
      <c r="G465" s="21">
        <v>-1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225</v>
      </c>
      <c r="B466" s="114">
        <v>0</v>
      </c>
      <c r="C466" s="44">
        <v>0</v>
      </c>
      <c r="D466" s="44">
        <v>0</v>
      </c>
      <c r="E466" s="44">
        <v>561288.28</v>
      </c>
      <c r="F466" s="44">
        <v>-561288.28</v>
      </c>
      <c r="G466" s="21">
        <v>-1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163</v>
      </c>
      <c r="B467" s="118">
        <v>0</v>
      </c>
      <c r="C467" s="45">
        <v>0</v>
      </c>
      <c r="D467" s="44">
        <v>0</v>
      </c>
      <c r="E467" s="44">
        <v>19510</v>
      </c>
      <c r="F467" s="44">
        <v>-19510</v>
      </c>
      <c r="G467" s="21">
        <v>-1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226</v>
      </c>
      <c r="B468" s="114">
        <v>0</v>
      </c>
      <c r="C468" s="44">
        <v>0</v>
      </c>
      <c r="D468" s="44">
        <v>0</v>
      </c>
      <c r="E468" s="44">
        <v>0</v>
      </c>
      <c r="F468" s="44">
        <v>0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159</v>
      </c>
      <c r="B469" s="118">
        <v>0</v>
      </c>
      <c r="C469" s="45">
        <v>2781.33</v>
      </c>
      <c r="D469" s="44">
        <v>0</v>
      </c>
      <c r="E469" s="44">
        <v>2781.33</v>
      </c>
      <c r="F469" s="44">
        <v>-2781.33</v>
      </c>
      <c r="G469" s="21">
        <v>-1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338</v>
      </c>
      <c r="B470" s="118">
        <v>16121.07</v>
      </c>
      <c r="C470" s="45">
        <v>61615.61</v>
      </c>
      <c r="D470" s="44">
        <v>504192.94</v>
      </c>
      <c r="E470" s="44">
        <v>433553.66</v>
      </c>
      <c r="F470" s="44">
        <v>70639.280000000028</v>
      </c>
      <c r="G470" s="21">
        <v>0.16290000000000004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162</v>
      </c>
      <c r="B471" s="118">
        <v>0</v>
      </c>
      <c r="C471" s="45">
        <v>0</v>
      </c>
      <c r="D471" s="44">
        <v>734</v>
      </c>
      <c r="E471" s="44">
        <v>4887</v>
      </c>
      <c r="F471" s="44">
        <v>-4153</v>
      </c>
      <c r="G471" s="21">
        <v>-0.8498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23" t="s">
        <v>215</v>
      </c>
      <c r="B472" s="118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212</v>
      </c>
      <c r="B473" s="118">
        <v>0</v>
      </c>
      <c r="C473" s="45">
        <v>0</v>
      </c>
      <c r="D473" s="44">
        <v>0</v>
      </c>
      <c r="E473" s="44">
        <v>0</v>
      </c>
      <c r="F473" s="44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166</v>
      </c>
      <c r="B474" s="118">
        <v>0</v>
      </c>
      <c r="C474" s="45">
        <v>0</v>
      </c>
      <c r="D474" s="44">
        <v>0</v>
      </c>
      <c r="E474" s="44">
        <v>0</v>
      </c>
      <c r="F474" s="44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165</v>
      </c>
      <c r="B475" s="118">
        <v>0</v>
      </c>
      <c r="C475" s="45">
        <v>0</v>
      </c>
      <c r="D475" s="44">
        <v>0</v>
      </c>
      <c r="E475" s="44">
        <v>0</v>
      </c>
      <c r="F475" s="44">
        <v>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167</v>
      </c>
      <c r="B476" s="118">
        <v>0</v>
      </c>
      <c r="C476" s="45">
        <v>0</v>
      </c>
      <c r="D476" s="44">
        <v>0</v>
      </c>
      <c r="E476" s="44">
        <v>435.07</v>
      </c>
      <c r="F476" s="44">
        <v>-435.07</v>
      </c>
      <c r="G476" s="21">
        <v>-1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227</v>
      </c>
      <c r="B477" s="118">
        <v>0</v>
      </c>
      <c r="C477" s="45">
        <v>0</v>
      </c>
      <c r="D477" s="44">
        <v>0</v>
      </c>
      <c r="E477" s="44">
        <v>0</v>
      </c>
      <c r="F477" s="44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331</v>
      </c>
      <c r="B478" s="118">
        <v>30821</v>
      </c>
      <c r="C478" s="45">
        <v>0</v>
      </c>
      <c r="D478" s="44">
        <v>730249.1100000001</v>
      </c>
      <c r="E478" s="44">
        <v>0</v>
      </c>
      <c r="F478" s="44">
        <v>730249.1100000001</v>
      </c>
      <c r="G478" s="21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118</v>
      </c>
      <c r="B479" s="118">
        <v>412038.44</v>
      </c>
      <c r="C479" s="45">
        <v>155764.97</v>
      </c>
      <c r="D479" s="44">
        <v>1411637.46</v>
      </c>
      <c r="E479" s="44">
        <v>852096.31</v>
      </c>
      <c r="F479" s="44">
        <v>559541.14999999991</v>
      </c>
      <c r="G479" s="21">
        <v>0.65670000000000006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171</v>
      </c>
      <c r="B480" s="118">
        <v>0</v>
      </c>
      <c r="C480" s="45">
        <v>0</v>
      </c>
      <c r="D480" s="44">
        <v>0</v>
      </c>
      <c r="E480" s="44">
        <v>0</v>
      </c>
      <c r="F480" s="44">
        <v>0</v>
      </c>
      <c r="G480" s="21">
        <v>0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172</v>
      </c>
      <c r="B481" s="118">
        <v>70</v>
      </c>
      <c r="C481" s="45">
        <v>0</v>
      </c>
      <c r="D481" s="44">
        <v>2962.1200000000003</v>
      </c>
      <c r="E481" s="44">
        <v>4660.45</v>
      </c>
      <c r="F481" s="44">
        <v>-1698.3299999999995</v>
      </c>
      <c r="G481" s="21">
        <v>-0.36439999999999995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128</v>
      </c>
      <c r="B482" s="118">
        <v>395993.89</v>
      </c>
      <c r="C482" s="45">
        <v>324133.46000000002</v>
      </c>
      <c r="D482" s="44">
        <v>1779475.73</v>
      </c>
      <c r="E482" s="44">
        <v>1727645.7799999998</v>
      </c>
      <c r="F482" s="44">
        <v>51829.950000000186</v>
      </c>
      <c r="G482" s="21">
        <v>3.0000000000000027E-2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135</v>
      </c>
      <c r="B483" s="118">
        <v>107007.52</v>
      </c>
      <c r="C483" s="45">
        <v>85944.67</v>
      </c>
      <c r="D483" s="44">
        <v>282449.78000000003</v>
      </c>
      <c r="E483" s="44">
        <v>206263.22</v>
      </c>
      <c r="F483" s="44">
        <v>76186.560000000027</v>
      </c>
      <c r="G483" s="21">
        <v>0.36939999999999995</v>
      </c>
    </row>
    <row r="484" spans="1:255">
      <c r="A484" s="11" t="s">
        <v>136</v>
      </c>
      <c r="B484" s="118">
        <v>0</v>
      </c>
      <c r="C484" s="45">
        <v>0</v>
      </c>
      <c r="D484" s="44">
        <v>0</v>
      </c>
      <c r="E484" s="44">
        <v>0</v>
      </c>
      <c r="F484" s="44">
        <v>0</v>
      </c>
      <c r="G484" s="21">
        <v>0</v>
      </c>
    </row>
    <row r="485" spans="1:255">
      <c r="A485" s="11" t="s">
        <v>236</v>
      </c>
      <c r="B485" s="118">
        <v>368.11</v>
      </c>
      <c r="C485" s="45">
        <v>0</v>
      </c>
      <c r="D485" s="44">
        <v>8858279.1999999993</v>
      </c>
      <c r="E485" s="44">
        <v>8787023.7999999989</v>
      </c>
      <c r="F485" s="44">
        <v>71255.400000000373</v>
      </c>
      <c r="G485" s="21">
        <v>8.0999999999999961E-3</v>
      </c>
    </row>
    <row r="486" spans="1:255">
      <c r="A486" s="11" t="s">
        <v>119</v>
      </c>
      <c r="B486" s="118">
        <v>52224.49</v>
      </c>
      <c r="C486" s="45">
        <v>53354.12</v>
      </c>
      <c r="D486" s="44">
        <v>412118.34</v>
      </c>
      <c r="E486" s="44">
        <v>435828.68000000005</v>
      </c>
      <c r="F486" s="44">
        <v>-23710.340000000026</v>
      </c>
      <c r="G486" s="21">
        <v>-5.4400000000000004E-2</v>
      </c>
    </row>
    <row r="487" spans="1:255">
      <c r="A487" s="11" t="s">
        <v>120</v>
      </c>
      <c r="B487" s="118">
        <v>0</v>
      </c>
      <c r="C487" s="45">
        <v>0</v>
      </c>
      <c r="D487" s="44">
        <v>25000.000000000004</v>
      </c>
      <c r="E487" s="44">
        <v>22947.11</v>
      </c>
      <c r="F487" s="44">
        <v>2052.8900000000031</v>
      </c>
      <c r="G487" s="21">
        <v>8.9499999999999913E-2</v>
      </c>
    </row>
    <row r="488" spans="1:255">
      <c r="A488" s="11" t="s">
        <v>121</v>
      </c>
      <c r="B488" s="118">
        <v>0</v>
      </c>
      <c r="C488" s="45">
        <v>0</v>
      </c>
      <c r="D488" s="44">
        <v>199357.59</v>
      </c>
      <c r="E488" s="44">
        <v>204547.79</v>
      </c>
      <c r="F488" s="44">
        <v>-5190.2000000000116</v>
      </c>
      <c r="G488" s="21">
        <v>-2.5399999999999978E-2</v>
      </c>
    </row>
    <row r="489" spans="1:255">
      <c r="A489" s="11" t="s">
        <v>124</v>
      </c>
      <c r="B489" s="118">
        <v>0</v>
      </c>
      <c r="C489" s="45">
        <v>0</v>
      </c>
      <c r="D489" s="44">
        <v>0</v>
      </c>
      <c r="E489" s="44">
        <v>0</v>
      </c>
      <c r="F489" s="44">
        <v>0</v>
      </c>
      <c r="G489" s="21">
        <v>0</v>
      </c>
    </row>
    <row r="490" spans="1:255">
      <c r="A490" s="11" t="s">
        <v>137</v>
      </c>
      <c r="B490" s="118">
        <v>0</v>
      </c>
      <c r="C490" s="45">
        <v>0</v>
      </c>
      <c r="D490" s="44">
        <v>11765.4</v>
      </c>
      <c r="E490" s="44">
        <v>12391.69</v>
      </c>
      <c r="F490" s="44">
        <v>-626.29000000000087</v>
      </c>
      <c r="G490" s="21">
        <v>-5.0499999999999989E-2</v>
      </c>
    </row>
    <row r="491" spans="1:255">
      <c r="A491" s="11" t="s">
        <v>138</v>
      </c>
      <c r="B491" s="118">
        <v>766.21</v>
      </c>
      <c r="C491" s="45">
        <v>2170.1</v>
      </c>
      <c r="D491" s="44">
        <v>4541822.3299999991</v>
      </c>
      <c r="E491" s="44">
        <v>4206102.41</v>
      </c>
      <c r="F491" s="44">
        <v>335719.91999999899</v>
      </c>
      <c r="G491" s="21">
        <v>7.9800000000000093E-2</v>
      </c>
    </row>
    <row r="492" spans="1:255">
      <c r="A492" s="11" t="s">
        <v>139</v>
      </c>
      <c r="B492" s="118">
        <v>142329</v>
      </c>
      <c r="C492" s="45">
        <v>129938.15</v>
      </c>
      <c r="D492" s="44">
        <v>1652541.56</v>
      </c>
      <c r="E492" s="44">
        <v>1321475.95</v>
      </c>
      <c r="F492" s="44">
        <v>331065.6100000001</v>
      </c>
      <c r="G492" s="21">
        <v>0.25049999999999994</v>
      </c>
    </row>
    <row r="493" spans="1:255">
      <c r="A493" s="11" t="s">
        <v>140</v>
      </c>
      <c r="B493" s="118">
        <v>3977252.26</v>
      </c>
      <c r="C493" s="45">
        <v>3982424.93</v>
      </c>
      <c r="D493" s="44">
        <v>3977252.26</v>
      </c>
      <c r="E493" s="44">
        <v>3982424.93</v>
      </c>
      <c r="F493" s="44">
        <v>-5172.6700000003912</v>
      </c>
      <c r="G493" s="21">
        <v>-1.2999999999999678E-3</v>
      </c>
    </row>
    <row r="494" spans="1:255">
      <c r="A494" s="11" t="s">
        <v>146</v>
      </c>
      <c r="B494" s="118">
        <v>0</v>
      </c>
      <c r="C494" s="45">
        <v>0</v>
      </c>
      <c r="D494" s="44">
        <v>27452.58</v>
      </c>
      <c r="E494" s="44">
        <v>28913.949999999997</v>
      </c>
      <c r="F494" s="44">
        <v>-1461.3699999999953</v>
      </c>
      <c r="G494" s="21">
        <v>-5.0499999999999989E-2</v>
      </c>
    </row>
    <row r="495" spans="1:255">
      <c r="A495" s="11" t="s">
        <v>155</v>
      </c>
      <c r="B495" s="118">
        <v>435</v>
      </c>
      <c r="C495" s="45">
        <v>0</v>
      </c>
      <c r="D495" s="44">
        <v>524</v>
      </c>
      <c r="E495" s="44">
        <v>0</v>
      </c>
      <c r="F495" s="44">
        <v>524</v>
      </c>
      <c r="G495" s="21">
        <v>0</v>
      </c>
    </row>
    <row r="496" spans="1:255">
      <c r="A496" s="23" t="s">
        <v>182</v>
      </c>
      <c r="B496" s="114">
        <v>0</v>
      </c>
      <c r="C496" s="44">
        <v>0</v>
      </c>
      <c r="D496" s="44">
        <v>0</v>
      </c>
      <c r="E496" s="44">
        <v>0</v>
      </c>
      <c r="F496" s="44">
        <v>0</v>
      </c>
      <c r="G496" s="21">
        <v>0</v>
      </c>
    </row>
    <row r="497" spans="1:7">
      <c r="A497" s="11" t="s">
        <v>183</v>
      </c>
      <c r="B497" s="118">
        <v>36249</v>
      </c>
      <c r="C497" s="45">
        <v>35590</v>
      </c>
      <c r="D497" s="44">
        <v>378292.02</v>
      </c>
      <c r="E497" s="44">
        <v>372758</v>
      </c>
      <c r="F497" s="44">
        <v>5534.0200000000186</v>
      </c>
      <c r="G497" s="21">
        <v>1.4799999999999924E-2</v>
      </c>
    </row>
    <row r="498" spans="1:7">
      <c r="A498" s="11" t="s">
        <v>198</v>
      </c>
      <c r="B498" s="126">
        <v>135682.69</v>
      </c>
      <c r="C498" s="47">
        <v>140634.76</v>
      </c>
      <c r="D498" s="25">
        <v>1092079.1399999999</v>
      </c>
      <c r="E498" s="41">
        <v>1133154.1399999999</v>
      </c>
      <c r="F498" s="41">
        <v>-41075</v>
      </c>
      <c r="G498" s="22">
        <v>-3.620000000000001E-2</v>
      </c>
    </row>
    <row r="499" spans="1:7">
      <c r="A499" s="11" t="s">
        <v>199</v>
      </c>
      <c r="B499" s="50">
        <v>11738388.18</v>
      </c>
      <c r="C499" s="20">
        <v>10430480.049999997</v>
      </c>
      <c r="D499" s="29">
        <v>77123950.629999995</v>
      </c>
      <c r="E499" s="20">
        <v>70557026.819999993</v>
      </c>
      <c r="F499" s="20">
        <v>6473066.379999999</v>
      </c>
      <c r="G499" s="21">
        <v>9.3099999999999961E-2</v>
      </c>
    </row>
    <row r="500" spans="1:7" ht="15.75">
      <c r="A500" s="11"/>
      <c r="B500" s="131"/>
      <c r="C500" s="134"/>
      <c r="D500" s="44"/>
      <c r="E500" s="11"/>
      <c r="F500" s="11"/>
      <c r="G500" s="21"/>
    </row>
    <row r="501" spans="1:7" ht="15.75">
      <c r="A501" s="11" t="s">
        <v>200</v>
      </c>
      <c r="B501" s="131"/>
      <c r="C501" s="134"/>
      <c r="D501" s="44"/>
      <c r="E501" s="11"/>
      <c r="F501" s="11"/>
      <c r="G501" s="21"/>
    </row>
    <row r="502" spans="1:7">
      <c r="A502" s="11" t="s">
        <v>201</v>
      </c>
      <c r="B502" s="50">
        <v>86931752.979999974</v>
      </c>
      <c r="C502" s="20">
        <v>82714362.269999996</v>
      </c>
      <c r="D502" s="33">
        <v>610582017.03999996</v>
      </c>
      <c r="E502" s="20">
        <v>582796549.81999993</v>
      </c>
      <c r="F502" s="20">
        <v>27785467.220000006</v>
      </c>
      <c r="G502" s="21">
        <v>4.7700000000000076E-2</v>
      </c>
    </row>
    <row r="503" spans="1:7">
      <c r="A503" s="11" t="s">
        <v>202</v>
      </c>
      <c r="B503" s="132">
        <v>216132589.17999995</v>
      </c>
      <c r="C503" s="25">
        <v>153657554.99000001</v>
      </c>
      <c r="D503" s="25">
        <v>822562255.12</v>
      </c>
      <c r="E503" s="25">
        <v>935017267.42200005</v>
      </c>
      <c r="F503" s="25">
        <v>-112548719.73200002</v>
      </c>
      <c r="G503" s="22">
        <v>-0.12029999999999996</v>
      </c>
    </row>
    <row r="504" spans="1:7" ht="15.75" thickBot="1">
      <c r="A504" s="11" t="s">
        <v>203</v>
      </c>
      <c r="B504" s="133">
        <v>303064342.15999991</v>
      </c>
      <c r="C504" s="43">
        <v>236371917.25999999</v>
      </c>
      <c r="D504" s="56">
        <v>1433144272.1599998</v>
      </c>
      <c r="E504" s="43">
        <v>1517813817.2420001</v>
      </c>
      <c r="F504" s="43">
        <v>-84669545.082000256</v>
      </c>
      <c r="G504" s="27">
        <v>-5.5799999999999961E-2</v>
      </c>
    </row>
    <row r="505" spans="1:7" ht="18.75" thickTop="1">
      <c r="A505" s="63"/>
      <c r="B505" s="4"/>
      <c r="D505" s="11"/>
      <c r="E505" s="11"/>
      <c r="F505" s="4"/>
      <c r="G505" s="4"/>
    </row>
    <row r="506" spans="1:7">
      <c r="A506" s="64"/>
      <c r="B506" s="11"/>
      <c r="C506" s="11"/>
    </row>
    <row r="507" spans="1:7">
      <c r="A507" s="65"/>
      <c r="B507" s="11"/>
      <c r="C507" s="11"/>
    </row>
    <row r="508" spans="1:7">
      <c r="A508" s="31" t="s">
        <v>33</v>
      </c>
    </row>
    <row r="509" spans="1:7">
      <c r="A509" s="31"/>
      <c r="B509" s="11"/>
    </row>
    <row r="510" spans="1:7">
      <c r="A510" s="31"/>
      <c r="B510" s="11"/>
    </row>
    <row r="511" spans="1:7">
      <c r="A511" s="31"/>
      <c r="B511" s="11"/>
    </row>
    <row r="512" spans="1:7">
      <c r="B512" s="11"/>
    </row>
    <row r="513" spans="2:2">
      <c r="B513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A3C2E5-D6BC-4C56-B8A0-A5DAF29ECD8C}"/>
</file>

<file path=customXml/itemProps2.xml><?xml version="1.0" encoding="utf-8"?>
<ds:datastoreItem xmlns:ds="http://schemas.openxmlformats.org/officeDocument/2006/customXml" ds:itemID="{8DD3EEC1-3C23-4F3D-BA72-E46FC97F8912}"/>
</file>

<file path=customXml/itemProps3.xml><?xml version="1.0" encoding="utf-8"?>
<ds:datastoreItem xmlns:ds="http://schemas.openxmlformats.org/officeDocument/2006/customXml" ds:itemID="{CD7426C5-71EB-4663-A52C-7AC8354AC0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2013-03-11T19:55:26Z</cp:lastPrinted>
  <dcterms:created xsi:type="dcterms:W3CDTF">2000-09-29T15:08:22Z</dcterms:created>
  <dcterms:modified xsi:type="dcterms:W3CDTF">2013-03-11T19:55:32Z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1600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