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" yWindow="-12" windowWidth="15108" windowHeight="7632"/>
  </bookViews>
  <sheets>
    <sheet name="A" sheetId="1" r:id="rId1"/>
    <sheet name="MONTHS" sheetId="2" r:id="rId2"/>
  </sheets>
  <definedNames>
    <definedName name="_xlnm.Print_Area" localSheetId="0">A!$A$1:$K$505</definedName>
    <definedName name="Print_Area_MI">A!$A$68:$I$103</definedName>
  </definedNames>
  <calcPr calcId="125725"/>
</workbook>
</file>

<file path=xl/calcChain.xml><?xml version="1.0" encoding="utf-8"?>
<calcChain xmlns="http://schemas.openxmlformats.org/spreadsheetml/2006/main">
  <c r="B6" i="1"/>
  <c r="B7"/>
  <c r="B8"/>
  <c r="B9"/>
  <c r="B11"/>
  <c r="B4" l="1"/>
</calcChain>
</file>

<file path=xl/comments1.xml><?xml version="1.0" encoding="utf-8"?>
<comments xmlns="http://schemas.openxmlformats.org/spreadsheetml/2006/main">
  <authors>
    <author xml:space="preserve"> </author>
  </authors>
  <commentList>
    <comment ref="L1" authorId="0">
      <text>
        <r>
          <rPr>
            <b/>
            <sz val="12"/>
            <color indexed="10"/>
            <rFont val="Tahoma"/>
            <family val="2"/>
          </rPr>
          <t xml:space="preserve"> </t>
        </r>
        <r>
          <rPr>
            <sz val="12"/>
            <color indexed="10"/>
            <rFont val="Tahoma"/>
            <family val="2"/>
          </rPr>
          <t xml:space="preserve">Don't forget to pull these numbers from SF file.  B392-394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<sst xmlns="http://schemas.openxmlformats.org/spreadsheetml/2006/main" count="531" uniqueCount="340">
  <si>
    <t xml:space="preserve"> </t>
  </si>
  <si>
    <t xml:space="preserve">               </t>
  </si>
  <si>
    <t>GENERAL FUND TRANSFERS COMPARED WITH CUMULATIVE AND MONTHLY ESTIMATES</t>
  </si>
  <si>
    <t>SCHEDULE A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</si>
  <si>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</si>
  <si>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</si>
  <si>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</si>
  <si>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</si>
  <si>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</si>
  <si>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</si>
  <si>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</si>
  <si>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</si>
  <si>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</si>
  <si>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</si>
  <si>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</si>
  <si>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</si>
  <si>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</si>
  <si>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</si>
  <si>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</si>
  <si>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</si>
  <si>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</si>
  <si>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</si>
  <si>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</si>
  <si>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</si>
  <si>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</si>
  <si>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</si>
  <si>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</si>
  <si>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</si>
  <si>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</si>
  <si>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</si>
  <si>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</si>
  <si>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</si>
  <si>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</si>
  <si>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</si>
  <si>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</si>
  <si>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</si>
  <si>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SCHEDULE B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</si>
  <si>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</si>
  <si>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</si>
  <si>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</si>
  <si>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</si>
  <si>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</si>
  <si>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</si>
  <si>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</si>
  <si>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</si>
  <si>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</si>
  <si>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</si>
  <si>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</si>
  <si>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</si>
  <si>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</si>
  <si>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</si>
  <si>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</si>
  <si>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</si>
  <si>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</si>
  <si>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</si>
  <si>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</si>
  <si>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</si>
  <si>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</si>
  <si>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</si>
  <si>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</si>
  <si>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</si>
  <si>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</si>
  <si>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</si>
  <si>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</si>
  <si>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</si>
  <si>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</si>
  <si>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</si>
  <si>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</si>
  <si>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</si>
  <si>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</si>
  <si>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</si>
  <si>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</si>
  <si>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</si>
  <si>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</si>
  <si>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</si>
  <si>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</si>
  <si>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</si>
  <si>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</si>
  <si>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</si>
  <si>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</si>
  <si>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</si>
  <si>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</si>
  <si>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</si>
  <si>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</si>
  <si>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</si>
  <si>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</si>
  <si>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</si>
  <si>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</si>
  <si>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</si>
  <si>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</si>
  <si>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</si>
  <si>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</si>
  <si>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</si>
  <si>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</si>
  <si>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</si>
  <si>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</si>
  <si>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</si>
  <si>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</si>
  <si>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</si>
  <si>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</si>
  <si>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</si>
  <si>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</si>
  <si>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</si>
  <si>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</si>
  <si>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</si>
  <si>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</si>
  <si>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</si>
  <si>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</si>
  <si>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</si>
  <si>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</si>
  <si>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</si>
  <si>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</si>
  <si>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</si>
  <si>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</si>
  <si>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</si>
  <si>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</si>
  <si>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</si>
  <si>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</si>
  <si>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</si>
  <si>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</si>
  <si>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</si>
  <si>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</si>
  <si>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</si>
  <si>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</si>
  <si>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</si>
  <si>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</si>
  <si>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</si>
  <si>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Tourism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</si>
  <si>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</si>
  <si>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</si>
  <si>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</si>
  <si>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</si>
  <si>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</si>
  <si>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</si>
  <si>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</si>
  <si>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</si>
  <si>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</si>
  <si>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</si>
  <si>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</si>
  <si>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</si>
  <si>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</si>
  <si>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</si>
  <si>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</si>
  <si>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</si>
  <si>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</si>
  <si>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</si>
  <si>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</si>
  <si>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</si>
  <si>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</si>
  <si>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</si>
  <si>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</si>
  <si>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</si>
  <si>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</si>
  <si>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</si>
  <si>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</si>
  <si>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</si>
  <si>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</si>
  <si>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</si>
  <si>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</si>
  <si>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</si>
  <si>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</si>
  <si>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</si>
  <si>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</si>
  <si>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</si>
  <si>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</si>
  <si>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</si>
  <si>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</si>
  <si>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</si>
  <si>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</si>
  <si>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</si>
  <si>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</si>
  <si>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</si>
  <si>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</si>
  <si>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</si>
  <si>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</si>
  <si>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</si>
  <si>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</si>
  <si>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</si>
  <si>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</si>
  <si>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</si>
  <si>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</si>
  <si>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</si>
  <si>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</si>
  <si>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</si>
  <si>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</si>
  <si>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</si>
  <si>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</si>
  <si>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</si>
  <si>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</si>
  <si>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</si>
  <si>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</si>
  <si>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</si>
  <si>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</si>
  <si>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</si>
  <si>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</si>
  <si>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</si>
  <si>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</si>
  <si>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</si>
  <si>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</si>
  <si>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</si>
  <si>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</si>
  <si>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</si>
  <si>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</si>
  <si>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</si>
  <si>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</si>
  <si>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</si>
  <si>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</si>
  <si>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</si>
  <si>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</si>
  <si>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</si>
  <si>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</si>
  <si>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</si>
  <si>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</si>
  <si>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</si>
  <si>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</si>
  <si>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</si>
  <si>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</si>
  <si>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</si>
  <si>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</si>
  <si>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</si>
  <si>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</si>
  <si>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</si>
  <si>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</si>
  <si>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</si>
  <si>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</si>
  <si>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</si>
  <si>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</si>
  <si>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</si>
  <si>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</si>
  <si>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</si>
  <si>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</si>
  <si>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</si>
  <si>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</si>
  <si>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</si>
  <si>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</si>
  <si>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</si>
  <si>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</si>
  <si>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</si>
  <si>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</si>
  <si>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</si>
  <si>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</si>
  <si>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</si>
  <si>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</si>
  <si>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</si>
  <si>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</si>
  <si>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</si>
  <si>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</si>
  <si>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</si>
  <si>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</si>
  <si>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</si>
  <si>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</si>
  <si>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</si>
  <si>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</si>
  <si>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</si>
  <si>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</si>
  <si>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</si>
  <si>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</si>
  <si>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</si>
  <si>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</si>
  <si>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</si>
  <si>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</si>
  <si>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</si>
  <si>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</si>
  <si>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</si>
  <si>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</si>
  <si>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</si>
  <si>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</si>
  <si>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</si>
  <si>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</si>
  <si>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</si>
  <si>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</si>
  <si>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</si>
  <si>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</si>
  <si>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</si>
  <si>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</si>
  <si>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</si>
  <si>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</si>
  <si>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</si>
  <si>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</si>
  <si>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</si>
  <si>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</si>
  <si>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</si>
  <si>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</si>
  <si>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</si>
  <si>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</si>
  <si>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</si>
  <si>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</si>
  <si>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</si>
  <si>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</si>
  <si>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>7/01/10</t>
  </si>
  <si>
    <t>07-01-2010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</si>
  <si>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</si>
  <si>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</si>
  <si>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</si>
  <si>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</si>
  <si>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</si>
  <si>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COMPARING JULY  1, 2010 - JUNE 30, 2011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</si>
  <si>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</si>
  <si>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</si>
  <si>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</si>
  <si>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</si>
  <si>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</si>
  <si>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</si>
  <si>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</si>
  <si>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</si>
  <si>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</si>
  <si>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</si>
  <si>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</si>
  <si>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</si>
  <si>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</si>
  <si>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</si>
  <si>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</si>
  <si>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</si>
  <si>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</si>
  <si>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</si>
  <si>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</si>
  <si>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</si>
  <si>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</si>
  <si>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</si>
  <si>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</si>
  <si>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</si>
  <si>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</si>
  <si>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</si>
  <si>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</si>
  <si>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</si>
  <si>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</si>
  <si>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</si>
  <si>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</si>
  <si>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</si>
  <si>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</si>
  <si>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</si>
  <si>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</si>
  <si>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FY 2012</t>
  </si>
  <si>
    <t xml:space="preserve"> 07/01/11 TO</t>
  </si>
  <si>
    <t>7/01/11</t>
  </si>
  <si>
    <t>COMPARING JULY  1, 2011 - JUNE 30, 2012</t>
  </si>
  <si>
    <t>07-01-2011</t>
  </si>
  <si>
    <t xml:space="preserve">MS Board of Contractors </t>
  </si>
  <si>
    <t xml:space="preserve">    Special Refund Account - MARS</t>
  </si>
  <si>
    <t>`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</si>
</sst>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23">
    <font>
      <sz val="12"/>
      <name val="Arial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  <font>
      <sz val="12"/>
      <color indexed="10"/>
      <name val="Tahoma"/>
      <family val="2"/>
    </font>
    <font>
      <sz val="12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1"/>
      </bottom>
      <diagonal/>
    </border>
  </borders>
  <cellStyleXfs count="1">
    <xf numFmtId="37" fontId="0" fillId="0" borderId="0"/>
  </cellStyleXfs>
  <cellXfs count="125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center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5" fontId="11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4" fillId="0" borderId="0" xfId="0" applyFont="1" applyProtection="1"/>
    <xf numFmtId="37" fontId="0" fillId="0" borderId="1" xfId="0" applyBorder="1"/>
    <xf numFmtId="37" fontId="15" fillId="0" borderId="0" xfId="0" applyFont="1" applyAlignment="1" applyProtection="1">
      <alignment horizontal="right"/>
    </xf>
    <xf numFmtId="37" fontId="16" fillId="0" borderId="0" xfId="0" applyFont="1" applyAlignment="1" applyProtection="1">
      <alignment horizontal="right"/>
    </xf>
    <xf numFmtId="37" fontId="0" fillId="0" borderId="0" xfId="0" quotePrefix="1" applyAlignment="1">
      <alignment horizontal="center"/>
    </xf>
    <xf numFmtId="0" fontId="0" fillId="0" borderId="0" xfId="0" applyNumberFormat="1"/>
    <xf numFmtId="37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centerContinuous"/>
    </xf>
    <xf numFmtId="5" fontId="0" fillId="0" borderId="2" xfId="0" applyNumberFormat="1" applyBorder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0" xfId="0" applyNumberFormat="1" applyBorder="1" applyProtection="1"/>
    <xf numFmtId="37" fontId="11" fillId="0" borderId="1" xfId="0" applyNumberFormat="1" applyFon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37" fontId="21" fillId="3" borderId="0" xfId="0" applyFont="1" applyFill="1" applyProtection="1"/>
    <xf numFmtId="10" fontId="21" fillId="3" borderId="0" xfId="0" applyNumberFormat="1" applyFont="1" applyFill="1" applyProtection="1"/>
    <xf numFmtId="37" fontId="7" fillId="0" borderId="0" xfId="0" applyFont="1" applyProtection="1"/>
    <xf numFmtId="37" fontId="22" fillId="0" borderId="0" xfId="0" applyNumberFormat="1" applyFont="1"/>
    <xf numFmtId="167" fontId="0" fillId="0" borderId="0" xfId="0" applyNumberFormat="1"/>
    <xf numFmtId="42" fontId="0" fillId="0" borderId="0" xfId="0" applyNumberFormat="1"/>
    <xf numFmtId="5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22" fillId="0" borderId="0" xfId="0" applyNumberFormat="1" applyFont="1" applyAlignment="1">
      <alignment horizontal="center"/>
    </xf>
    <xf numFmtId="5" fontId="22" fillId="0" borderId="0" xfId="0" applyNumberFormat="1" applyFont="1"/>
    <xf numFmtId="9" fontId="22" fillId="0" borderId="0" xfId="0" applyNumberFormat="1" applyFont="1"/>
    <xf numFmtId="37" fontId="22" fillId="0" borderId="0" xfId="0" applyNumberFormat="1" applyFont="1" applyAlignment="1">
      <alignment horizontal="center"/>
    </xf>
    <xf numFmtId="167" fontId="22" fillId="0" borderId="0" xfId="0" applyNumberFormat="1" applyFont="1" applyAlignment="1">
      <alignment horizontal="center"/>
    </xf>
    <xf numFmtId="5" fontId="22" fillId="0" borderId="0" xfId="0" applyNumberFormat="1" applyFont="1" applyAlignment="1">
      <alignment horizontal="center"/>
    </xf>
    <xf numFmtId="9" fontId="22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center"/>
    </xf>
    <xf numFmtId="167" fontId="22" fillId="0" borderId="5" xfId="0" applyNumberFormat="1" applyFont="1" applyBorder="1" applyAlignment="1">
      <alignment horizontal="center"/>
    </xf>
    <xf numFmtId="168" fontId="22" fillId="0" borderId="5" xfId="0" applyNumberFormat="1" applyFont="1" applyBorder="1" applyAlignment="1">
      <alignment horizontal="center"/>
    </xf>
    <xf numFmtId="37" fontId="22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37" fontId="0" fillId="0" borderId="5" xfId="0" applyNumberFormat="1" applyBorder="1"/>
    <xf numFmtId="10" fontId="0" fillId="0" borderId="5" xfId="0" applyNumberFormat="1" applyBorder="1"/>
    <xf numFmtId="41" fontId="0" fillId="0" borderId="0" xfId="0" applyNumberFormat="1"/>
    <xf numFmtId="37" fontId="0" fillId="0" borderId="0" xfId="0" applyNumberFormat="1" applyBorder="1"/>
    <xf numFmtId="10" fontId="0" fillId="0" borderId="0" xfId="0" applyNumberFormat="1" applyBorder="1"/>
    <xf numFmtId="5" fontId="0" fillId="0" borderId="6" xfId="0" applyNumberFormat="1" applyBorder="1"/>
    <xf numFmtId="10" fontId="0" fillId="0" borderId="6" xfId="0" applyNumberFormat="1" applyBorder="1"/>
    <xf numFmtId="37" fontId="0" fillId="0" borderId="6" xfId="0" applyNumberFormat="1" applyBorder="1"/>
    <xf numFmtId="170" fontId="22" fillId="0" borderId="0" xfId="0" applyNumberFormat="1" applyFont="1" applyAlignment="1">
      <alignment horizontal="center"/>
    </xf>
    <xf numFmtId="42" fontId="22" fillId="0" borderId="5" xfId="0" applyNumberFormat="1" applyFont="1" applyBorder="1" applyAlignment="1">
      <alignment horizontal="center"/>
    </xf>
    <xf numFmtId="5" fontId="22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6" xfId="0" applyNumberFormat="1" applyBorder="1"/>
    <xf numFmtId="10" fontId="0" fillId="0" borderId="5" xfId="0" applyNumberFormat="1" applyBorder="1" applyProtection="1"/>
    <xf numFmtId="37" fontId="11" fillId="0" borderId="1" xfId="0" applyFont="1" applyBorder="1" applyProtection="1"/>
    <xf numFmtId="37" fontId="0" fillId="0" borderId="0" xfId="0" applyBorder="1" applyAlignment="1" applyProtection="1">
      <alignment horizontal="center"/>
    </xf>
    <xf numFmtId="37" fontId="11" fillId="0" borderId="0" xfId="0" applyFont="1" applyBorder="1" applyProtection="1"/>
    <xf numFmtId="5" fontId="11" fillId="0" borderId="3" xfId="0" applyNumberFormat="1" applyFont="1" applyBorder="1" applyProtection="1"/>
    <xf numFmtId="37" fontId="7" fillId="0" borderId="0" xfId="0" applyFont="1" applyBorder="1" applyProtection="1"/>
    <xf numFmtId="5" fontId="0" fillId="0" borderId="7" xfId="0" applyNumberFormat="1" applyBorder="1" applyProtection="1"/>
    <xf numFmtId="10" fontId="0" fillId="0" borderId="7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5" fillId="0" borderId="0" xfId="0" applyFont="1" applyBorder="1" applyAlignment="1" applyProtection="1">
      <alignment horizontal="left"/>
    </xf>
    <xf numFmtId="37" fontId="22" fillId="0" borderId="0" xfId="0" applyNumberFormat="1" applyFont="1" applyBorder="1"/>
    <xf numFmtId="37" fontId="12" fillId="0" borderId="0" xfId="0" applyFont="1" applyBorder="1" applyProtection="1"/>
    <xf numFmtId="37" fontId="5" fillId="0" borderId="0" xfId="0" applyFont="1" applyBorder="1" applyProtection="1"/>
    <xf numFmtId="37" fontId="0" fillId="0" borderId="0" xfId="0" applyBorder="1"/>
    <xf numFmtId="37" fontId="17" fillId="0" borderId="0" xfId="0" applyFont="1" applyBorder="1" applyProtection="1"/>
    <xf numFmtId="0" fontId="11" fillId="0" borderId="0" xfId="0" applyNumberFormat="1" applyFont="1" applyBorder="1"/>
    <xf numFmtId="37" fontId="0" fillId="0" borderId="0" xfId="0" applyBorder="1" applyAlignment="1" applyProtection="1">
      <alignment horizontal="left" indent="1"/>
    </xf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37" fontId="13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3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0"/>
  <sheetViews>
    <sheetView tabSelected="1" defaultGridColor="0" view="pageBreakPreview" colorId="22" zoomScale="75" zoomScaleNormal="87" zoomScaleSheetLayoutView="75" workbookViewId="0">
      <selection activeCell="L21" sqref="L21"/>
    </sheetView>
  </sheetViews>
  <sheetFormatPr defaultColWidth="11.453125" defaultRowHeight="15"/>
  <cols>
    <col min="1" max="1" width="46.1796875" style="113" customWidth="1"/>
    <col min="2" max="10" width="14.81640625" customWidth="1"/>
    <col min="11" max="11" width="12.81640625" customWidth="1"/>
    <col min="12" max="12" width="17.6328125" customWidth="1"/>
    <col min="13" max="16" width="11.453125" customWidth="1"/>
    <col min="17" max="44" width="12.81640625" customWidth="1"/>
    <col min="45" max="50" width="11.453125" customWidth="1"/>
    <col min="51" max="52" width="2.81640625" customWidth="1"/>
    <col min="53" max="65" width="10.81640625" customWidth="1"/>
    <col min="66" max="66" width="11.453125" customWidth="1"/>
    <col min="67" max="71" width="10.81640625" customWidth="1"/>
    <col min="72" max="72" width="9.81640625" customWidth="1"/>
    <col min="73" max="84" width="10.81640625" customWidth="1"/>
  </cols>
  <sheetData>
    <row r="1" spans="1:255" ht="15.75" customHeight="1">
      <c r="A1" s="107"/>
      <c r="B1" s="1"/>
      <c r="C1" s="1"/>
      <c r="D1" s="1"/>
      <c r="E1" s="1"/>
      <c r="F1" s="1"/>
      <c r="G1" s="1"/>
      <c r="H1" s="1"/>
      <c r="I1" s="1"/>
      <c r="J1" s="1"/>
      <c r="K1" s="2"/>
      <c r="L1" s="56">
        <v>492098901.58999997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6">
      <c r="A2" s="108"/>
      <c r="B2" s="123" t="s">
        <v>286</v>
      </c>
      <c r="C2" s="123"/>
      <c r="D2" s="123"/>
      <c r="E2" s="3"/>
      <c r="F2" s="3"/>
      <c r="G2" s="38"/>
      <c r="H2" s="3"/>
      <c r="I2" s="3"/>
      <c r="J2" s="3"/>
      <c r="K2" s="3"/>
      <c r="L2" s="56">
        <v>17817601.610000074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6">
      <c r="A3" s="108"/>
      <c r="B3" s="122" t="s">
        <v>287</v>
      </c>
      <c r="C3" s="122"/>
      <c r="D3" s="3"/>
      <c r="E3" s="3"/>
      <c r="F3" s="3"/>
      <c r="G3" s="3"/>
      <c r="H3" s="3"/>
      <c r="I3" s="3"/>
      <c r="J3" s="3"/>
      <c r="K3" s="3"/>
      <c r="L3" s="57">
        <v>3.7600000000000001E-2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6">
      <c r="A4" s="31"/>
      <c r="B4" s="121" t="str">
        <f>TEXT(C22, "mmmm   yyyy")</f>
        <v>February   2012</v>
      </c>
      <c r="C4" s="121"/>
      <c r="D4" s="3"/>
      <c r="E4" s="3"/>
      <c r="F4" s="3"/>
      <c r="G4" s="3"/>
      <c r="H4" s="3"/>
      <c r="I4" s="3"/>
      <c r="J4" s="3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31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7.399999999999999">
      <c r="A6" s="31"/>
      <c r="B6" s="124" t="str">
        <f>"General Fund Transfers by the Department of Revenue for the " &amp; VLOOKUP($H$20, MONTHS!A1:B13, 2, FALSE) &amp;  " month of the Fiscal Year"</f>
        <v>General Fund Transfers by the Department of Revenue for the 8th month of the Fiscal Year</v>
      </c>
      <c r="C6" s="124"/>
      <c r="D6" s="124"/>
      <c r="E6" s="124"/>
      <c r="F6" s="124"/>
      <c r="G6" s="124"/>
      <c r="H6" s="124"/>
      <c r="I6" s="124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7.399999999999999">
      <c r="A7" s="31"/>
      <c r="B7" s="120" t="str">
        <f>"ending June 30, 2012 were " &amp;TEXT(I64, "$###,###,###")&amp; " which is an increase of " &amp;TEXT(D118, "$###,###,###")</f>
        <v>ending June 30, 2012 were $255,726,963 which is an increase of $26,956,414</v>
      </c>
      <c r="C7" s="120"/>
      <c r="D7" s="120"/>
      <c r="E7" s="120"/>
      <c r="F7" s="120"/>
      <c r="G7" s="120"/>
      <c r="H7" s="120"/>
      <c r="I7" s="120"/>
      <c r="J7" s="3"/>
      <c r="K7" s="3"/>
      <c r="L7" s="11" t="s">
        <v>339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7.399999999999999">
      <c r="A8" s="31"/>
      <c r="B8" s="124" t="str">
        <f>"or "&amp;TEXT(E118,"##.##%")&amp;" from the same month of the prior year.  Transfers to all funds for the " &amp; VLOOKUP($H$20, MONTHS!A1:B13, 2, FALSE) &amp;" month of the Fiscal Year"</f>
        <v>or 11.78% from the same month of the prior year.  Transfers to all funds for the 8th month of the Fiscal Year</v>
      </c>
      <c r="C8" s="124"/>
      <c r="D8" s="124"/>
      <c r="E8" s="124"/>
      <c r="F8" s="124"/>
      <c r="G8" s="124"/>
      <c r="H8" s="124"/>
      <c r="I8" s="124"/>
      <c r="J8" s="3"/>
      <c r="K8" s="2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7.399999999999999">
      <c r="A9" s="108"/>
      <c r="B9" s="120" t="str">
        <f>"ending June 30, 2012 were "&amp;TEXT(L1,"$###,###,###")&amp; " which is an "&amp;IF(L2&gt;0, "increase", "decrease")&amp; " of " &amp;TEXT(L2, "$##,###,###")&amp; " or " &amp;TEXT(L3, "##.##%")&amp; " of the prior year."</f>
        <v>ending June 30, 2012 were $492,098,902 which is an increase of $17,817,602 or 3.76% of the prior year.</v>
      </c>
      <c r="C9" s="120"/>
      <c r="D9" s="120"/>
      <c r="E9" s="120"/>
      <c r="F9" s="120"/>
      <c r="G9" s="120"/>
      <c r="H9" s="120"/>
      <c r="I9" s="12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31"/>
      <c r="B10" s="36"/>
      <c r="C10" s="3"/>
      <c r="D10" s="3"/>
      <c r="E10" s="3"/>
      <c r="F10" s="3"/>
      <c r="G10" s="2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7.399999999999999">
      <c r="A11" s="108"/>
      <c r="B11" s="120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February were over the estimate by $19,389,267 or 8.2%</v>
      </c>
      <c r="C11" s="120"/>
      <c r="D11" s="120"/>
      <c r="E11" s="120"/>
      <c r="F11" s="120"/>
      <c r="G11" s="120"/>
      <c r="H11" s="120"/>
      <c r="I11" s="120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109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108"/>
      <c r="B13" s="3"/>
      <c r="C13" s="3"/>
      <c r="D13" s="3"/>
      <c r="E13" s="3"/>
      <c r="F13" s="3"/>
      <c r="G13" s="3"/>
      <c r="H13" s="3"/>
      <c r="I13" s="3"/>
      <c r="J13" s="3"/>
      <c r="K13" s="2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5" customHeight="1">
      <c r="A14" s="110" t="s">
        <v>286</v>
      </c>
      <c r="B14" s="60"/>
      <c r="C14" s="61"/>
      <c r="D14" s="62"/>
      <c r="E14" s="63"/>
      <c r="F14" s="63"/>
      <c r="G14" s="64"/>
      <c r="H14" s="63"/>
      <c r="I14" s="65"/>
      <c r="J14" s="63"/>
      <c r="K14" s="63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5" customHeight="1">
      <c r="A15" s="110" t="s">
        <v>2</v>
      </c>
      <c r="B15" s="60"/>
      <c r="C15" s="61"/>
      <c r="D15" s="62"/>
      <c r="E15" s="63"/>
      <c r="F15" s="63"/>
      <c r="G15" s="64"/>
      <c r="H15" s="63"/>
      <c r="I15" s="63"/>
      <c r="J15" s="63"/>
      <c r="K15" s="63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5" customHeight="1">
      <c r="A16" s="110" t="s">
        <v>3</v>
      </c>
      <c r="B16" s="60"/>
      <c r="C16" s="61"/>
      <c r="D16" s="62"/>
      <c r="E16" s="63"/>
      <c r="F16" s="63"/>
      <c r="G16" s="64"/>
      <c r="H16" s="63"/>
      <c r="I16" s="63"/>
      <c r="J16" s="63"/>
      <c r="K16" s="63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5" customHeight="1">
      <c r="A17" s="88"/>
      <c r="B17" s="60"/>
      <c r="C17" s="61"/>
      <c r="D17" s="62"/>
      <c r="E17" s="63"/>
      <c r="F17" s="63"/>
      <c r="G17" s="64"/>
      <c r="H17" s="63"/>
      <c r="I17" s="63"/>
      <c r="J17" s="63"/>
      <c r="K17" s="63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5" customHeight="1">
      <c r="A18" s="88"/>
      <c r="B18" s="60"/>
      <c r="C18" s="61"/>
      <c r="D18" s="62"/>
      <c r="E18" s="63"/>
      <c r="F18" s="63"/>
      <c r="G18" s="64"/>
      <c r="H18" s="62"/>
      <c r="I18" s="63"/>
      <c r="J18" s="63"/>
      <c r="K18" s="63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" customHeight="1">
      <c r="A19" s="88"/>
      <c r="B19" s="60"/>
      <c r="C19" s="66" t="s">
        <v>6</v>
      </c>
      <c r="D19" s="67"/>
      <c r="E19" s="59"/>
      <c r="F19" s="59"/>
      <c r="G19" s="68"/>
      <c r="H19" s="69" t="s">
        <v>6</v>
      </c>
      <c r="I19" s="63"/>
      <c r="J19" s="63"/>
      <c r="K19" s="63"/>
      <c r="L19" s="3"/>
      <c r="M19" s="3"/>
      <c r="AR19" s="7"/>
    </row>
    <row r="20" spans="1:255" ht="15" customHeight="1">
      <c r="A20" s="88"/>
      <c r="B20" s="70" t="s">
        <v>6</v>
      </c>
      <c r="C20" s="66" t="s">
        <v>5</v>
      </c>
      <c r="D20" s="71" t="s">
        <v>4</v>
      </c>
      <c r="E20" s="69" t="s">
        <v>4</v>
      </c>
      <c r="F20" s="69" t="s">
        <v>7</v>
      </c>
      <c r="G20" s="72" t="s">
        <v>7</v>
      </c>
      <c r="H20" s="69" t="s">
        <v>317</v>
      </c>
      <c r="I20" s="69" t="s">
        <v>317</v>
      </c>
      <c r="J20" s="69" t="s">
        <v>8</v>
      </c>
      <c r="K20" s="69" t="s">
        <v>8</v>
      </c>
      <c r="M20" s="3"/>
      <c r="AR20" s="7"/>
    </row>
    <row r="21" spans="1:255" ht="15.6">
      <c r="A21" s="88"/>
      <c r="B21" s="70" t="s">
        <v>332</v>
      </c>
      <c r="C21" s="66" t="s">
        <v>333</v>
      </c>
      <c r="D21" s="71" t="s">
        <v>333</v>
      </c>
      <c r="E21" s="71" t="s">
        <v>9</v>
      </c>
      <c r="F21" s="69" t="s">
        <v>10</v>
      </c>
      <c r="G21" s="72" t="s">
        <v>11</v>
      </c>
      <c r="H21" s="73">
        <v>2012</v>
      </c>
      <c r="I21" s="73">
        <v>2012</v>
      </c>
      <c r="J21" s="71" t="s">
        <v>12</v>
      </c>
      <c r="K21" s="71" t="s">
        <v>12</v>
      </c>
      <c r="M21" s="9"/>
      <c r="AR21" s="7"/>
    </row>
    <row r="22" spans="1:255" ht="15.6">
      <c r="A22" s="88" t="s">
        <v>13</v>
      </c>
      <c r="B22" s="74" t="s">
        <v>5</v>
      </c>
      <c r="C22" s="75">
        <v>40968</v>
      </c>
      <c r="D22" s="75">
        <v>40968</v>
      </c>
      <c r="E22" s="76" t="s">
        <v>5</v>
      </c>
      <c r="F22" s="75">
        <v>40968</v>
      </c>
      <c r="G22" s="75">
        <v>40968</v>
      </c>
      <c r="H22" s="76" t="s">
        <v>5</v>
      </c>
      <c r="I22" s="76" t="s">
        <v>4</v>
      </c>
      <c r="J22" s="76" t="s">
        <v>14</v>
      </c>
      <c r="K22" s="76" t="s">
        <v>11</v>
      </c>
      <c r="M22" s="9"/>
      <c r="AR22" s="7"/>
    </row>
    <row r="23" spans="1:255">
      <c r="A23" s="88"/>
      <c r="B23" s="77" t="s">
        <v>15</v>
      </c>
      <c r="C23" s="78"/>
      <c r="D23" s="79"/>
      <c r="E23" s="79"/>
      <c r="F23" s="80"/>
      <c r="G23" s="81"/>
      <c r="H23" s="79"/>
      <c r="I23" s="79"/>
      <c r="J23" s="79"/>
      <c r="K23" s="79"/>
      <c r="M23" s="3"/>
    </row>
    <row r="24" spans="1:255">
      <c r="A24" s="88" t="s">
        <v>16</v>
      </c>
      <c r="B24" s="62">
        <v>1816900000</v>
      </c>
      <c r="C24" s="62">
        <v>1096919801</v>
      </c>
      <c r="D24" s="62">
        <v>1116493315</v>
      </c>
      <c r="E24" s="82">
        <v>0.61450454895701467</v>
      </c>
      <c r="F24" s="63">
        <v>19573514</v>
      </c>
      <c r="G24" s="82">
        <v>1.7844070261249664E-2</v>
      </c>
      <c r="H24" s="62">
        <v>119770974</v>
      </c>
      <c r="I24" s="62">
        <v>125848193</v>
      </c>
      <c r="J24" s="62">
        <v>6077219</v>
      </c>
      <c r="K24" s="82">
        <v>5.07403321275487E-2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 s="88"/>
      <c r="B25" s="62"/>
      <c r="C25" s="63"/>
      <c r="D25" s="62"/>
      <c r="E25" s="63"/>
      <c r="F25" s="63"/>
      <c r="G25" s="82"/>
      <c r="H25" s="63"/>
      <c r="I25" s="62"/>
      <c r="J25" s="63"/>
      <c r="K25" s="63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s="88" t="s">
        <v>17</v>
      </c>
      <c r="B26" s="62">
        <v>1389100000</v>
      </c>
      <c r="C26" s="62">
        <v>807517108</v>
      </c>
      <c r="D26" s="63">
        <v>848791949</v>
      </c>
      <c r="E26" s="82">
        <v>0.61103732560650781</v>
      </c>
      <c r="F26" s="63">
        <v>41274841</v>
      </c>
      <c r="G26" s="82">
        <v>5.11132712744954E-2</v>
      </c>
      <c r="H26" s="63">
        <v>49799470</v>
      </c>
      <c r="I26" s="63">
        <v>56852133</v>
      </c>
      <c r="J26" s="63">
        <v>7052663</v>
      </c>
      <c r="K26" s="82">
        <v>0.14162124616988897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 s="88"/>
      <c r="B27" s="62"/>
      <c r="C27" s="83"/>
      <c r="D27" s="62"/>
      <c r="E27" s="63"/>
      <c r="F27" s="63"/>
      <c r="G27" s="82"/>
      <c r="H27" s="63"/>
      <c r="I27" s="62"/>
      <c r="J27" s="63"/>
      <c r="K27" s="63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s="88" t="s">
        <v>18</v>
      </c>
      <c r="B28" s="62">
        <v>431500000</v>
      </c>
      <c r="C28" s="62">
        <v>159751831</v>
      </c>
      <c r="D28" s="63">
        <v>180820087</v>
      </c>
      <c r="E28" s="82">
        <v>0.41905002780996525</v>
      </c>
      <c r="F28" s="63">
        <v>21068256</v>
      </c>
      <c r="G28" s="82">
        <v>0.13188115508985934</v>
      </c>
      <c r="H28" s="63">
        <v>7555410</v>
      </c>
      <c r="I28" s="63">
        <v>6114717</v>
      </c>
      <c r="J28" s="63">
        <v>-1440693</v>
      </c>
      <c r="K28" s="82">
        <v>-0.19068362934638888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 s="88"/>
      <c r="B29" s="62"/>
      <c r="C29" s="83"/>
      <c r="D29" s="62"/>
      <c r="E29" s="63"/>
      <c r="F29" s="63"/>
      <c r="G29" s="82"/>
      <c r="H29" s="63"/>
      <c r="I29" s="62"/>
      <c r="J29" s="63"/>
      <c r="K29" s="63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s="88" t="s">
        <v>19</v>
      </c>
      <c r="B30" s="62">
        <v>194000000</v>
      </c>
      <c r="C30" s="62">
        <v>122459664</v>
      </c>
      <c r="D30" s="63">
        <v>133761484</v>
      </c>
      <c r="E30" s="82">
        <v>0.68949218556701031</v>
      </c>
      <c r="F30" s="63">
        <v>11301820</v>
      </c>
      <c r="G30" s="82">
        <v>9.2290143797879434E-2</v>
      </c>
      <c r="H30" s="63">
        <v>14658688</v>
      </c>
      <c r="I30" s="63">
        <v>17607801</v>
      </c>
      <c r="J30" s="63">
        <v>2949113</v>
      </c>
      <c r="K30" s="82">
        <v>0.20118533118380036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 s="88"/>
      <c r="B31" s="62"/>
      <c r="C31" s="83"/>
      <c r="D31" s="62"/>
      <c r="E31" s="63"/>
      <c r="F31" s="63"/>
      <c r="G31" s="82"/>
      <c r="H31" s="63"/>
      <c r="I31" s="62"/>
      <c r="J31" s="63"/>
      <c r="K31" s="63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s="88" t="s">
        <v>20</v>
      </c>
      <c r="B32" s="62">
        <v>169600000</v>
      </c>
      <c r="C32" s="62">
        <v>64894932</v>
      </c>
      <c r="D32" s="63">
        <v>73376644</v>
      </c>
      <c r="E32" s="82">
        <v>0.43264530660377359</v>
      </c>
      <c r="F32" s="63">
        <v>8481712</v>
      </c>
      <c r="G32" s="82">
        <v>0.13069914303939789</v>
      </c>
      <c r="H32" s="63">
        <v>5308756</v>
      </c>
      <c r="I32" s="63">
        <v>9291445</v>
      </c>
      <c r="J32" s="63">
        <v>3982689</v>
      </c>
      <c r="K32" s="82">
        <v>0.75021134894879327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 s="88"/>
      <c r="B33" s="62"/>
      <c r="C33" s="83"/>
      <c r="D33" s="62"/>
      <c r="E33" s="63"/>
      <c r="F33" s="63"/>
      <c r="G33" s="82"/>
      <c r="H33" s="63"/>
      <c r="I33" s="62"/>
      <c r="J33" s="63"/>
      <c r="K33" s="63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s="88" t="s">
        <v>21</v>
      </c>
      <c r="B34" s="62">
        <v>163000000</v>
      </c>
      <c r="C34" s="62">
        <v>109397196</v>
      </c>
      <c r="D34" s="63">
        <v>102870980</v>
      </c>
      <c r="E34" s="82">
        <v>0.63111030674846624</v>
      </c>
      <c r="F34" s="63">
        <v>-6526216</v>
      </c>
      <c r="G34" s="82">
        <v>-5.9656154258286472E-2</v>
      </c>
      <c r="H34" s="63">
        <v>11926625</v>
      </c>
      <c r="I34" s="63">
        <v>12511404</v>
      </c>
      <c r="J34" s="63">
        <v>584779</v>
      </c>
      <c r="K34" s="82">
        <v>4.9031389852535821E-2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 s="88"/>
      <c r="B35" s="62"/>
      <c r="C35" s="83"/>
      <c r="D35" s="62"/>
      <c r="E35" s="63"/>
      <c r="F35" s="63"/>
      <c r="G35" s="82"/>
      <c r="H35" s="63"/>
      <c r="I35" s="62"/>
      <c r="J35" s="63"/>
      <c r="K35" s="63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s="88" t="s">
        <v>22</v>
      </c>
      <c r="B36" s="62">
        <v>64800000</v>
      </c>
      <c r="C36" s="62">
        <v>43202301</v>
      </c>
      <c r="D36" s="63">
        <v>43843099</v>
      </c>
      <c r="E36" s="82">
        <v>0.67659103395061726</v>
      </c>
      <c r="F36" s="63">
        <v>640798</v>
      </c>
      <c r="G36" s="82">
        <v>1.4832497000564854E-2</v>
      </c>
      <c r="H36" s="63">
        <v>5080168</v>
      </c>
      <c r="I36" s="63">
        <v>4607358</v>
      </c>
      <c r="J36" s="63">
        <v>-472810</v>
      </c>
      <c r="K36" s="82">
        <v>-9.3069756748202032E-2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 s="88"/>
      <c r="B37" s="62"/>
      <c r="C37" s="83"/>
      <c r="D37" s="62"/>
      <c r="E37" s="63"/>
      <c r="F37" s="63"/>
      <c r="G37" s="82"/>
      <c r="H37" s="63"/>
      <c r="I37" s="62"/>
      <c r="J37" s="63"/>
      <c r="K37" s="63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s="88" t="s">
        <v>23</v>
      </c>
      <c r="B38" s="62">
        <v>31200000</v>
      </c>
      <c r="C38" s="62">
        <v>20765746</v>
      </c>
      <c r="D38" s="63">
        <v>20094916</v>
      </c>
      <c r="E38" s="82">
        <v>0.64406782051282052</v>
      </c>
      <c r="F38" s="63">
        <v>-670830</v>
      </c>
      <c r="G38" s="82">
        <v>-3.2304642462640157E-2</v>
      </c>
      <c r="H38" s="63">
        <v>2160796</v>
      </c>
      <c r="I38" s="63">
        <v>2233551</v>
      </c>
      <c r="J38" s="63">
        <v>72755</v>
      </c>
      <c r="K38" s="82">
        <v>3.3670462181529401E-2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 s="88"/>
      <c r="B39" s="62"/>
      <c r="C39" s="83"/>
      <c r="D39" s="62"/>
      <c r="E39" s="63"/>
      <c r="F39" s="63"/>
      <c r="G39" s="82"/>
      <c r="H39" s="63"/>
      <c r="I39" s="62"/>
      <c r="J39" s="63"/>
      <c r="K39" s="63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s="88" t="s">
        <v>24</v>
      </c>
      <c r="B40" s="62">
        <v>58000000</v>
      </c>
      <c r="C40" s="62">
        <v>38666664</v>
      </c>
      <c r="D40" s="63">
        <v>52351319</v>
      </c>
      <c r="E40" s="82">
        <v>0.90260894827586202</v>
      </c>
      <c r="F40" s="63">
        <v>13684655</v>
      </c>
      <c r="G40" s="82">
        <v>0.35391351578713903</v>
      </c>
      <c r="H40" s="63">
        <v>4833333</v>
      </c>
      <c r="I40" s="63">
        <v>5388735</v>
      </c>
      <c r="J40" s="63">
        <v>555402</v>
      </c>
      <c r="K40" s="82">
        <v>0.1149107665455701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 s="88"/>
      <c r="B41" s="62"/>
      <c r="C41" s="83"/>
      <c r="D41" s="62"/>
      <c r="E41" s="63"/>
      <c r="F41" s="63"/>
      <c r="G41" s="82"/>
      <c r="H41" s="63"/>
      <c r="I41" s="62"/>
      <c r="J41" s="63"/>
      <c r="K41" s="63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88" t="s">
        <v>25</v>
      </c>
      <c r="B42" s="62">
        <v>10000000</v>
      </c>
      <c r="C42" s="62">
        <v>6666664</v>
      </c>
      <c r="D42" s="63">
        <v>7478447</v>
      </c>
      <c r="E42" s="82">
        <v>0.74784470000000003</v>
      </c>
      <c r="F42" s="63">
        <v>811783</v>
      </c>
      <c r="G42" s="82">
        <v>0.12176749870699949</v>
      </c>
      <c r="H42" s="63">
        <v>833333</v>
      </c>
      <c r="I42" s="63">
        <v>580902</v>
      </c>
      <c r="J42" s="63">
        <v>-252431</v>
      </c>
      <c r="K42" s="82">
        <v>-0.30291732116692849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 s="88"/>
      <c r="B43" s="62"/>
      <c r="C43" s="83"/>
      <c r="D43" s="62"/>
      <c r="E43" s="63"/>
      <c r="F43" s="63"/>
      <c r="G43" s="82"/>
      <c r="H43" s="63"/>
      <c r="I43" s="62"/>
      <c r="J43" s="63"/>
      <c r="K43" s="63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s="88" t="s">
        <v>26</v>
      </c>
      <c r="B44" s="62">
        <v>0</v>
      </c>
      <c r="C44" s="62">
        <v>0</v>
      </c>
      <c r="D44" s="63">
        <v>2381084</v>
      </c>
      <c r="E44" s="82">
        <v>0</v>
      </c>
      <c r="F44" s="63">
        <v>2381084</v>
      </c>
      <c r="G44" s="82">
        <v>0</v>
      </c>
      <c r="H44" s="63">
        <v>0</v>
      </c>
      <c r="I44" s="63">
        <v>0</v>
      </c>
      <c r="J44" s="63">
        <v>0</v>
      </c>
      <c r="K44" s="82">
        <v>1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 s="88"/>
      <c r="B45" s="62"/>
      <c r="C45" s="83"/>
      <c r="D45" s="62"/>
      <c r="E45" s="63"/>
      <c r="F45" s="63"/>
      <c r="G45" s="82"/>
      <c r="H45" s="63"/>
      <c r="I45" s="62"/>
      <c r="J45" s="63"/>
      <c r="K45" s="63"/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s="88" t="s">
        <v>27</v>
      </c>
      <c r="B46" s="62">
        <v>9000000</v>
      </c>
      <c r="C46" s="62">
        <v>5933532</v>
      </c>
      <c r="D46" s="63">
        <v>5978787</v>
      </c>
      <c r="E46" s="82">
        <v>0.66430966666666669</v>
      </c>
      <c r="F46" s="63">
        <v>45255</v>
      </c>
      <c r="G46" s="82">
        <v>7.6269918153302283E-3</v>
      </c>
      <c r="H46" s="63">
        <v>619173</v>
      </c>
      <c r="I46" s="63">
        <v>506953</v>
      </c>
      <c r="J46" s="63">
        <v>-112220</v>
      </c>
      <c r="K46" s="82">
        <v>-0.18124175311261959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 s="88"/>
      <c r="B47" s="62"/>
      <c r="C47" s="83"/>
      <c r="D47" s="62"/>
      <c r="E47" s="63"/>
      <c r="F47" s="63"/>
      <c r="G47" s="82"/>
      <c r="H47" s="63"/>
      <c r="I47" s="62"/>
      <c r="J47" s="63"/>
      <c r="K47" s="63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s="88" t="s">
        <v>28</v>
      </c>
      <c r="B48" s="62">
        <v>0</v>
      </c>
      <c r="C48" s="62">
        <v>0</v>
      </c>
      <c r="D48" s="63">
        <v>0</v>
      </c>
      <c r="E48" s="82">
        <v>0</v>
      </c>
      <c r="F48" s="63">
        <v>0</v>
      </c>
      <c r="G48" s="82">
        <v>0</v>
      </c>
      <c r="H48" s="63">
        <v>0</v>
      </c>
      <c r="I48" s="63">
        <v>0</v>
      </c>
      <c r="J48" s="63">
        <v>0</v>
      </c>
      <c r="K48" s="82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 s="88"/>
      <c r="B49" s="62"/>
      <c r="C49" s="83"/>
      <c r="D49" s="62"/>
      <c r="E49" s="63"/>
      <c r="F49" s="63"/>
      <c r="G49" s="82"/>
      <c r="H49" s="63"/>
      <c r="I49" s="62"/>
      <c r="J49" s="63"/>
      <c r="K49" s="63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88" t="s">
        <v>29</v>
      </c>
      <c r="B50" s="62">
        <v>6000000</v>
      </c>
      <c r="C50" s="62">
        <v>4514369</v>
      </c>
      <c r="D50" s="63">
        <v>6320697</v>
      </c>
      <c r="E50" s="82">
        <v>1.0534494999999999</v>
      </c>
      <c r="F50" s="63">
        <v>1806328</v>
      </c>
      <c r="G50" s="82">
        <v>0.40012856724826878</v>
      </c>
      <c r="H50" s="63">
        <v>14548</v>
      </c>
      <c r="I50" s="63">
        <v>89302</v>
      </c>
      <c r="J50" s="63">
        <v>74754</v>
      </c>
      <c r="K50" s="82">
        <v>5.1384382733021718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88"/>
      <c r="B51" s="62"/>
      <c r="C51" s="83"/>
      <c r="D51" s="62"/>
      <c r="E51" s="63"/>
      <c r="F51" s="63"/>
      <c r="G51" s="82"/>
      <c r="H51" s="63"/>
      <c r="I51" s="62"/>
      <c r="J51" s="63"/>
      <c r="K51" s="63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88" t="s">
        <v>30</v>
      </c>
      <c r="B52" s="62">
        <v>0</v>
      </c>
      <c r="C52" s="62">
        <v>0</v>
      </c>
      <c r="D52" s="63">
        <v>0</v>
      </c>
      <c r="E52" s="82">
        <v>0</v>
      </c>
      <c r="F52" s="63">
        <v>0</v>
      </c>
      <c r="G52" s="82">
        <v>0</v>
      </c>
      <c r="H52" s="63">
        <v>0</v>
      </c>
      <c r="I52" s="63">
        <v>0</v>
      </c>
      <c r="J52" s="63">
        <v>0</v>
      </c>
      <c r="K52" s="82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88"/>
      <c r="B53" s="62"/>
      <c r="C53" s="83"/>
      <c r="D53" s="62"/>
      <c r="E53" s="82"/>
      <c r="F53" s="63"/>
      <c r="G53" s="82"/>
      <c r="H53" s="63"/>
      <c r="I53" s="62"/>
      <c r="J53" s="63"/>
      <c r="K53" s="63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88" t="s">
        <v>206</v>
      </c>
      <c r="B54" s="62">
        <v>4300000</v>
      </c>
      <c r="C54" s="62">
        <v>3052313</v>
      </c>
      <c r="D54" s="63">
        <v>3274745</v>
      </c>
      <c r="E54" s="82">
        <v>0.76156860465116283</v>
      </c>
      <c r="F54" s="63">
        <v>222432</v>
      </c>
      <c r="G54" s="82">
        <v>7.2873260376638965E-2</v>
      </c>
      <c r="H54" s="63">
        <v>284114</v>
      </c>
      <c r="I54" s="63">
        <v>347015</v>
      </c>
      <c r="J54" s="63">
        <v>62901</v>
      </c>
      <c r="K54" s="82">
        <v>0.2213935251342771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88"/>
      <c r="B55" s="62"/>
      <c r="C55" s="83"/>
      <c r="D55" s="84"/>
      <c r="E55" s="63"/>
      <c r="F55" s="63"/>
      <c r="G55" s="82"/>
      <c r="H55" s="63"/>
      <c r="I55" s="84"/>
      <c r="J55" s="63"/>
      <c r="K55" s="63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88" t="s">
        <v>31</v>
      </c>
      <c r="B56" s="62">
        <v>1200000</v>
      </c>
      <c r="C56" s="62">
        <v>1200000</v>
      </c>
      <c r="D56" s="63">
        <v>1200000</v>
      </c>
      <c r="E56" s="82">
        <v>1</v>
      </c>
      <c r="F56" s="63">
        <v>0</v>
      </c>
      <c r="G56" s="82">
        <v>0</v>
      </c>
      <c r="H56" s="63">
        <v>1200000</v>
      </c>
      <c r="I56" s="63">
        <v>1200000</v>
      </c>
      <c r="J56" s="63">
        <v>0</v>
      </c>
      <c r="K56" s="82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88"/>
      <c r="B57" s="62"/>
      <c r="C57" s="63"/>
      <c r="D57" s="62"/>
      <c r="E57" s="63"/>
      <c r="F57" s="63"/>
      <c r="G57" s="82"/>
      <c r="H57" s="63"/>
      <c r="I57" s="62"/>
      <c r="J57" s="63"/>
      <c r="K57" s="63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88" t="s">
        <v>32</v>
      </c>
      <c r="B58" s="85">
        <v>159800000</v>
      </c>
      <c r="C58" s="85">
        <v>107557692</v>
      </c>
      <c r="D58" s="85">
        <v>98114261</v>
      </c>
      <c r="E58" s="86">
        <v>0.61398160826032544</v>
      </c>
      <c r="F58" s="85">
        <v>-9443431</v>
      </c>
      <c r="G58" s="86">
        <v>-8.7798750832251027E-2</v>
      </c>
      <c r="H58" s="85">
        <v>12292308</v>
      </c>
      <c r="I58" s="85">
        <v>12547454</v>
      </c>
      <c r="J58" s="85">
        <v>255146</v>
      </c>
      <c r="K58" s="86">
        <v>2.0756557678183789E-2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88" t="s">
        <v>0</v>
      </c>
      <c r="B59" s="60"/>
      <c r="C59" s="61"/>
      <c r="D59" s="62"/>
      <c r="E59" s="63"/>
      <c r="F59" s="63"/>
      <c r="G59" s="82"/>
      <c r="H59" s="62"/>
      <c r="I59" s="63"/>
      <c r="J59" s="63"/>
      <c r="K59" s="63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88" t="s">
        <v>207</v>
      </c>
      <c r="B60" s="63">
        <v>4508400000</v>
      </c>
      <c r="C60" s="63">
        <v>2592499813</v>
      </c>
      <c r="D60" s="87">
        <v>2697151814</v>
      </c>
      <c r="E60" s="82">
        <v>0.59825033581758491</v>
      </c>
      <c r="F60" s="63">
        <v>104652001</v>
      </c>
      <c r="G60" s="82">
        <v>4.0367216412215801E-2</v>
      </c>
      <c r="H60" s="63">
        <v>236337696</v>
      </c>
      <c r="I60" s="63">
        <v>255726963</v>
      </c>
      <c r="J60" s="63">
        <v>19389267</v>
      </c>
      <c r="K60" s="82">
        <v>8.2040517988294176E-2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5" customHeight="1" thickTop="1">
      <c r="A61" s="88"/>
      <c r="B61" s="62"/>
      <c r="C61" s="63"/>
      <c r="D61" s="62"/>
      <c r="E61" s="82"/>
      <c r="F61" s="63"/>
      <c r="G61" s="82"/>
      <c r="H61" s="62"/>
      <c r="I61" s="62"/>
      <c r="J61" s="62"/>
      <c r="K61" s="82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88" t="s">
        <v>208</v>
      </c>
      <c r="B62" s="88">
        <v>0</v>
      </c>
      <c r="C62" s="88">
        <v>0</v>
      </c>
      <c r="D62" s="88">
        <v>0</v>
      </c>
      <c r="E62" s="89">
        <v>0</v>
      </c>
      <c r="F62" s="88">
        <v>0</v>
      </c>
      <c r="G62" s="89">
        <v>0</v>
      </c>
      <c r="H62" s="88">
        <v>0</v>
      </c>
      <c r="I62" s="88">
        <v>0</v>
      </c>
      <c r="J62" s="88">
        <v>0</v>
      </c>
      <c r="K62" s="89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5" customHeight="1">
      <c r="A63" s="88"/>
      <c r="B63" s="63"/>
      <c r="C63" s="61"/>
      <c r="D63" s="62"/>
      <c r="E63" s="63"/>
      <c r="F63" s="63"/>
      <c r="G63" s="82"/>
      <c r="H63" s="62"/>
      <c r="I63" s="63"/>
      <c r="J63" s="63"/>
      <c r="K63" s="63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88" t="s">
        <v>33</v>
      </c>
      <c r="B64" s="90">
        <v>4508400000</v>
      </c>
      <c r="C64" s="90">
        <v>2592499813</v>
      </c>
      <c r="D64" s="90">
        <v>2697151814</v>
      </c>
      <c r="E64" s="91">
        <v>0.59825033581758491</v>
      </c>
      <c r="F64" s="92">
        <v>104652001</v>
      </c>
      <c r="G64" s="91">
        <v>4.0367216412215801E-2</v>
      </c>
      <c r="H64" s="90">
        <v>236337696</v>
      </c>
      <c r="I64" s="90">
        <v>255726963</v>
      </c>
      <c r="J64" s="90">
        <v>19389267</v>
      </c>
      <c r="K64" s="91">
        <v>8.2040517988294176E-2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5" customHeight="1" thickTop="1">
      <c r="A65" s="88"/>
      <c r="B65" s="63"/>
      <c r="C65" s="61"/>
      <c r="D65" s="62"/>
      <c r="E65" s="63"/>
      <c r="F65" s="63"/>
      <c r="G65" s="64"/>
      <c r="H65" s="63"/>
      <c r="I65" s="63"/>
      <c r="J65" s="63"/>
      <c r="K65" s="63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5.75" customHeight="1">
      <c r="A66" s="88" t="s">
        <v>34</v>
      </c>
      <c r="B66" s="60"/>
      <c r="C66" s="61" t="s">
        <v>0</v>
      </c>
      <c r="D66" s="62" t="s">
        <v>0</v>
      </c>
      <c r="E66" s="63" t="s">
        <v>0</v>
      </c>
      <c r="F66" s="63" t="s">
        <v>0</v>
      </c>
      <c r="G66" s="64" t="s">
        <v>0</v>
      </c>
      <c r="H66" s="63" t="s">
        <v>0</v>
      </c>
      <c r="I66" s="63" t="s">
        <v>0</v>
      </c>
      <c r="J66" s="63" t="s">
        <v>0</v>
      </c>
      <c r="K66" s="63" t="s">
        <v>0</v>
      </c>
      <c r="L66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5" customHeight="1">
      <c r="A67" s="88"/>
      <c r="B67" s="60"/>
      <c r="C67" s="61"/>
      <c r="D67" s="62"/>
      <c r="E67" s="63"/>
      <c r="F67" s="63"/>
      <c r="G67" s="64"/>
      <c r="H67" s="63"/>
      <c r="I67" s="62"/>
      <c r="J67" s="63"/>
      <c r="K67" s="63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3.95" customHeight="1">
      <c r="A68" s="88"/>
      <c r="B68" s="60"/>
      <c r="C68" s="61"/>
      <c r="D68" s="62"/>
      <c r="E68" s="63"/>
      <c r="F68" s="63"/>
      <c r="G68" s="64"/>
      <c r="H68" s="63"/>
      <c r="I68" s="63"/>
      <c r="J68" s="63"/>
      <c r="K68" s="63"/>
      <c r="M68" s="3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 ht="15.75" customHeight="1">
      <c r="A69" s="110" t="s">
        <v>286</v>
      </c>
      <c r="B69" s="60"/>
      <c r="C69" s="61"/>
      <c r="D69" s="62"/>
      <c r="E69" s="63"/>
      <c r="F69" s="63"/>
      <c r="G69" s="64"/>
      <c r="H69" s="65"/>
      <c r="I69" s="63"/>
      <c r="J69" s="63"/>
      <c r="K69" s="63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110" t="s">
        <v>35</v>
      </c>
      <c r="B70" s="60"/>
      <c r="C70" s="61"/>
      <c r="D70" s="62"/>
      <c r="E70" s="63"/>
      <c r="F70" s="63"/>
      <c r="G70" s="64"/>
      <c r="H70" s="63"/>
      <c r="I70" s="63"/>
      <c r="J70" s="63"/>
      <c r="K70" s="63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110" t="s">
        <v>36</v>
      </c>
      <c r="B71" s="60"/>
      <c r="C71" s="61"/>
      <c r="D71" s="62"/>
      <c r="E71" s="63"/>
      <c r="F71" s="63"/>
      <c r="G71" s="64"/>
      <c r="H71" s="63"/>
      <c r="I71" s="63"/>
      <c r="J71" s="63"/>
      <c r="K71" s="63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88"/>
      <c r="B72" s="60"/>
      <c r="C72" s="61"/>
      <c r="D72" s="62"/>
      <c r="E72" s="63"/>
      <c r="F72" s="63"/>
      <c r="G72" s="64"/>
      <c r="H72" s="63"/>
      <c r="I72" s="63"/>
      <c r="J72" s="63"/>
      <c r="K72" s="63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88"/>
      <c r="B73" s="60"/>
      <c r="C73" s="61"/>
      <c r="D73" s="62"/>
      <c r="E73" s="63"/>
      <c r="F73" s="63"/>
      <c r="G73" s="64"/>
      <c r="H73" s="63"/>
      <c r="I73" s="63"/>
      <c r="J73" s="63"/>
      <c r="K73" s="63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88"/>
      <c r="B74" s="70" t="s">
        <v>317</v>
      </c>
      <c r="C74" s="66" t="s">
        <v>317</v>
      </c>
      <c r="D74" s="71" t="s">
        <v>37</v>
      </c>
      <c r="E74" s="69" t="s">
        <v>37</v>
      </c>
      <c r="F74" s="72" t="s">
        <v>334</v>
      </c>
      <c r="G74" s="72" t="s">
        <v>289</v>
      </c>
      <c r="H74" s="69" t="s">
        <v>7</v>
      </c>
      <c r="I74" s="69" t="s">
        <v>7</v>
      </c>
      <c r="J74" s="63" t="s">
        <v>38</v>
      </c>
      <c r="K74" s="63"/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 s="88"/>
      <c r="B75" s="93">
        <v>2012</v>
      </c>
      <c r="C75" s="73">
        <v>2011</v>
      </c>
      <c r="D75" s="71" t="s">
        <v>12</v>
      </c>
      <c r="E75" s="69" t="s">
        <v>12</v>
      </c>
      <c r="F75" s="69" t="s">
        <v>39</v>
      </c>
      <c r="G75" s="72" t="s">
        <v>39</v>
      </c>
      <c r="H75" s="69" t="s">
        <v>40</v>
      </c>
      <c r="I75" s="69" t="s">
        <v>40</v>
      </c>
      <c r="J75" s="63" t="s">
        <v>15</v>
      </c>
      <c r="K75" s="63"/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s="88" t="s">
        <v>13</v>
      </c>
      <c r="B76" s="74" t="s">
        <v>4</v>
      </c>
      <c r="C76" s="94" t="s">
        <v>4</v>
      </c>
      <c r="D76" s="95" t="s">
        <v>14</v>
      </c>
      <c r="E76" s="76" t="s">
        <v>11</v>
      </c>
      <c r="F76" s="75">
        <v>40968</v>
      </c>
      <c r="G76" s="75">
        <v>40602</v>
      </c>
      <c r="H76" s="76" t="s">
        <v>14</v>
      </c>
      <c r="I76" s="76" t="s">
        <v>11</v>
      </c>
      <c r="J76" s="63"/>
      <c r="K76" s="63"/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88"/>
      <c r="B77" s="60"/>
      <c r="C77" s="61"/>
      <c r="D77" s="62"/>
      <c r="E77" s="62"/>
      <c r="F77" s="63"/>
      <c r="G77" s="64"/>
      <c r="H77" s="62"/>
      <c r="I77" s="62"/>
      <c r="J77" s="63"/>
      <c r="K77" s="63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s="88" t="s">
        <v>16</v>
      </c>
      <c r="B78" s="62">
        <v>125848193</v>
      </c>
      <c r="C78" s="96">
        <v>117256721</v>
      </c>
      <c r="D78" s="62">
        <v>8591472</v>
      </c>
      <c r="E78" s="82">
        <v>7.3270614483582561E-2</v>
      </c>
      <c r="F78" s="96">
        <v>1116493315</v>
      </c>
      <c r="G78" s="62">
        <v>1085217870</v>
      </c>
      <c r="H78" s="62">
        <v>31275445</v>
      </c>
      <c r="I78" s="82">
        <v>2.8819507920561611E-2</v>
      </c>
      <c r="J78" s="63"/>
      <c r="K78" s="63"/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 s="88"/>
      <c r="B79" s="63"/>
      <c r="C79" s="63"/>
      <c r="D79" s="62"/>
      <c r="E79" s="63"/>
      <c r="F79" s="63"/>
      <c r="G79" s="84"/>
      <c r="H79" s="63"/>
      <c r="I79" s="63"/>
      <c r="J79" s="63"/>
      <c r="K79" s="63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s="88" t="s">
        <v>17</v>
      </c>
      <c r="B80" s="63">
        <v>56852133</v>
      </c>
      <c r="C80" s="63">
        <v>45908042</v>
      </c>
      <c r="D80" s="84">
        <v>10944091</v>
      </c>
      <c r="E80" s="82">
        <v>0.23839158725174991</v>
      </c>
      <c r="F80" s="63">
        <v>848791949</v>
      </c>
      <c r="G80" s="84">
        <v>794469706</v>
      </c>
      <c r="H80" s="63">
        <v>54322243</v>
      </c>
      <c r="I80" s="82">
        <v>6.8375474344392437E-2</v>
      </c>
      <c r="J80" s="63"/>
      <c r="K80" s="63"/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 s="88"/>
      <c r="B81" s="63"/>
      <c r="C81" s="63"/>
      <c r="D81" s="84"/>
      <c r="E81" s="63"/>
      <c r="F81" s="63"/>
      <c r="G81" s="84"/>
      <c r="H81" s="63"/>
      <c r="I81" s="63"/>
      <c r="J81" s="63"/>
      <c r="K81" s="63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s="88" t="s">
        <v>18</v>
      </c>
      <c r="B82" s="63">
        <v>6114717</v>
      </c>
      <c r="C82" s="63">
        <v>8197795</v>
      </c>
      <c r="D82" s="84">
        <v>-2083078</v>
      </c>
      <c r="E82" s="82">
        <v>-0.25410223114874181</v>
      </c>
      <c r="F82" s="63">
        <v>180820087</v>
      </c>
      <c r="G82" s="84">
        <v>167442889</v>
      </c>
      <c r="H82" s="63">
        <v>13377198</v>
      </c>
      <c r="I82" s="82">
        <v>7.9891108424437182E-2</v>
      </c>
      <c r="J82" s="63"/>
      <c r="K82" s="63"/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 s="88"/>
      <c r="B83" s="63"/>
      <c r="C83" s="63"/>
      <c r="D83" s="84"/>
      <c r="E83" s="63"/>
      <c r="F83" s="63"/>
      <c r="G83" s="84"/>
      <c r="H83" s="63"/>
      <c r="I83" s="63"/>
      <c r="J83" s="63"/>
      <c r="K83" s="63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s="88" t="s">
        <v>19</v>
      </c>
      <c r="B84" s="63">
        <v>17607801</v>
      </c>
      <c r="C84" s="63">
        <v>15622752</v>
      </c>
      <c r="D84" s="84">
        <v>1985049</v>
      </c>
      <c r="E84" s="82">
        <v>0.12706141658012621</v>
      </c>
      <c r="F84" s="63">
        <v>133761484</v>
      </c>
      <c r="G84" s="84">
        <v>126243999</v>
      </c>
      <c r="H84" s="63">
        <v>7517485</v>
      </c>
      <c r="I84" s="82">
        <v>5.9547266084307104E-2</v>
      </c>
      <c r="J84" s="63"/>
      <c r="K84" s="63"/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 s="88"/>
      <c r="B85" s="63"/>
      <c r="C85" s="63"/>
      <c r="D85" s="84"/>
      <c r="E85" s="63"/>
      <c r="F85" s="63"/>
      <c r="G85" s="84"/>
      <c r="H85" s="63"/>
      <c r="I85" s="82"/>
      <c r="J85" s="63"/>
      <c r="K85" s="63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s="88" t="s">
        <v>20</v>
      </c>
      <c r="B86" s="63">
        <v>9291445</v>
      </c>
      <c r="C86" s="63">
        <v>5136016</v>
      </c>
      <c r="D86" s="84">
        <v>4155429</v>
      </c>
      <c r="E86" s="82">
        <v>0.80907633465316309</v>
      </c>
      <c r="F86" s="63">
        <v>73376644</v>
      </c>
      <c r="G86" s="84">
        <v>64246170</v>
      </c>
      <c r="H86" s="63">
        <v>9130474</v>
      </c>
      <c r="I86" s="82">
        <v>0.14211701646961991</v>
      </c>
      <c r="J86" s="63"/>
      <c r="K86" s="63"/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 s="88"/>
      <c r="B87" s="63"/>
      <c r="C87" s="63"/>
      <c r="D87" s="84"/>
      <c r="E87" s="63"/>
      <c r="F87" s="63"/>
      <c r="G87" s="84"/>
      <c r="H87" s="63"/>
      <c r="I87" s="63"/>
      <c r="J87" s="63"/>
      <c r="K87" s="63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s="88" t="s">
        <v>21</v>
      </c>
      <c r="B88" s="63">
        <v>12511404</v>
      </c>
      <c r="C88" s="63">
        <v>11532732</v>
      </c>
      <c r="D88" s="84">
        <v>978672</v>
      </c>
      <c r="E88" s="82">
        <v>8.4860378269433476E-2</v>
      </c>
      <c r="F88" s="63">
        <v>102870980</v>
      </c>
      <c r="G88" s="84">
        <v>105784207</v>
      </c>
      <c r="H88" s="63">
        <v>-2913227</v>
      </c>
      <c r="I88" s="82">
        <v>-2.753933770094812E-2</v>
      </c>
      <c r="J88" s="63"/>
      <c r="K88" s="63"/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 s="88"/>
      <c r="B89" s="63"/>
      <c r="C89" s="63"/>
      <c r="D89" s="84"/>
      <c r="E89" s="63"/>
      <c r="F89" s="63"/>
      <c r="G89" s="84"/>
      <c r="H89" s="63"/>
      <c r="I89" s="63"/>
      <c r="J89" s="63"/>
      <c r="K89" s="63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s="88" t="s">
        <v>22</v>
      </c>
      <c r="B90" s="63">
        <v>4607358</v>
      </c>
      <c r="C90" s="63">
        <v>3989342</v>
      </c>
      <c r="D90" s="84">
        <v>618016</v>
      </c>
      <c r="E90" s="82">
        <v>0.15491677574898316</v>
      </c>
      <c r="F90" s="63">
        <v>43843099</v>
      </c>
      <c r="G90" s="84">
        <v>41946708</v>
      </c>
      <c r="H90" s="63">
        <v>1896391</v>
      </c>
      <c r="I90" s="82">
        <v>4.5209531103132097E-2</v>
      </c>
      <c r="J90" s="63"/>
      <c r="K90" s="63"/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 s="88"/>
      <c r="B91" s="63"/>
      <c r="C91" s="63"/>
      <c r="D91" s="84"/>
      <c r="E91" s="63"/>
      <c r="F91" s="63"/>
      <c r="G91" s="84"/>
      <c r="H91" s="63"/>
      <c r="I91" s="63"/>
      <c r="J91" s="63"/>
      <c r="K91" s="63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s="88" t="s">
        <v>23</v>
      </c>
      <c r="B92" s="63">
        <v>2233551</v>
      </c>
      <c r="C92" s="63">
        <v>2076642</v>
      </c>
      <c r="D92" s="84">
        <v>156909</v>
      </c>
      <c r="E92" s="82">
        <v>7.555900342957525E-2</v>
      </c>
      <c r="F92" s="63">
        <v>20094916</v>
      </c>
      <c r="G92" s="84">
        <v>20464216</v>
      </c>
      <c r="H92" s="63">
        <v>-369300</v>
      </c>
      <c r="I92" s="82">
        <v>-1.8046134774965236E-2</v>
      </c>
      <c r="J92" s="63"/>
      <c r="K92" s="63"/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 s="88"/>
      <c r="B93" s="63"/>
      <c r="C93" s="63"/>
      <c r="D93" s="84"/>
      <c r="E93" s="63"/>
      <c r="F93" s="63"/>
      <c r="G93" s="84"/>
      <c r="H93" s="63"/>
      <c r="I93" s="63"/>
      <c r="J93" s="63"/>
      <c r="K93" s="63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s="88" t="s">
        <v>24</v>
      </c>
      <c r="B94" s="63">
        <v>5388735</v>
      </c>
      <c r="C94" s="63">
        <v>4388282</v>
      </c>
      <c r="D94" s="84">
        <v>1000453</v>
      </c>
      <c r="E94" s="82">
        <v>0.22798284157672638</v>
      </c>
      <c r="F94" s="63">
        <v>52351319</v>
      </c>
      <c r="G94" s="84">
        <v>41323596</v>
      </c>
      <c r="H94" s="63">
        <v>11027723</v>
      </c>
      <c r="I94" s="82">
        <v>0.26686261766763958</v>
      </c>
      <c r="J94" s="63"/>
      <c r="K94" s="63"/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 s="88"/>
      <c r="B95" s="63"/>
      <c r="C95" s="63"/>
      <c r="D95" s="84"/>
      <c r="E95" s="63"/>
      <c r="F95" s="63"/>
      <c r="G95" s="84"/>
      <c r="H95" s="63"/>
      <c r="I95" s="63"/>
      <c r="J95" s="63"/>
      <c r="K95" s="63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s="88" t="s">
        <v>25</v>
      </c>
      <c r="B96" s="63">
        <v>580902</v>
      </c>
      <c r="C96" s="63">
        <v>865158</v>
      </c>
      <c r="D96" s="84">
        <v>-284256</v>
      </c>
      <c r="E96" s="82">
        <v>-0.32855963881741834</v>
      </c>
      <c r="F96" s="63">
        <v>7478447</v>
      </c>
      <c r="G96" s="84">
        <v>8972478</v>
      </c>
      <c r="H96" s="63">
        <v>-1494031</v>
      </c>
      <c r="I96" s="82">
        <v>-0.16651264009786371</v>
      </c>
      <c r="J96" s="63"/>
      <c r="K96" s="63"/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 s="88"/>
      <c r="B97" s="63"/>
      <c r="C97" s="63"/>
      <c r="D97" s="84"/>
      <c r="E97" s="63"/>
      <c r="F97" s="63"/>
      <c r="G97" s="84"/>
      <c r="H97" s="63"/>
      <c r="I97" s="63"/>
      <c r="J97" s="63"/>
      <c r="K97" s="63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88" t="s">
        <v>26</v>
      </c>
      <c r="B98" s="63">
        <v>0</v>
      </c>
      <c r="C98" s="63">
        <v>0</v>
      </c>
      <c r="D98" s="84">
        <v>0</v>
      </c>
      <c r="E98" s="82">
        <v>0</v>
      </c>
      <c r="F98" s="63">
        <v>2381084</v>
      </c>
      <c r="G98" s="84">
        <v>0</v>
      </c>
      <c r="H98" s="63">
        <v>2381084</v>
      </c>
      <c r="I98" s="82">
        <v>0</v>
      </c>
      <c r="J98" s="63"/>
      <c r="K98" s="63"/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88"/>
      <c r="B99" s="63"/>
      <c r="C99" s="63"/>
      <c r="D99" s="84"/>
      <c r="E99" s="63"/>
      <c r="F99" s="63"/>
      <c r="G99" s="84"/>
      <c r="H99" s="63"/>
      <c r="I99" s="63"/>
      <c r="J99" s="63"/>
      <c r="K99" s="63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88" t="s">
        <v>27</v>
      </c>
      <c r="B100" s="63">
        <v>506953</v>
      </c>
      <c r="C100" s="63">
        <v>782881</v>
      </c>
      <c r="D100" s="84">
        <v>-275928</v>
      </c>
      <c r="E100" s="82">
        <v>-0.3524520329398721</v>
      </c>
      <c r="F100" s="63">
        <v>5978787</v>
      </c>
      <c r="G100" s="84">
        <v>7199197</v>
      </c>
      <c r="H100" s="63">
        <v>-1220410</v>
      </c>
      <c r="I100" s="82">
        <v>-0.16952029511069081</v>
      </c>
      <c r="J100" s="63"/>
      <c r="K100" s="63"/>
      <c r="AR100" s="3"/>
      <c r="AS100" s="3"/>
      <c r="AT100" s="3"/>
      <c r="AU100" s="3"/>
      <c r="AV100" s="3"/>
      <c r="AW100" s="3"/>
      <c r="AX100" s="3"/>
      <c r="AY100" s="3"/>
      <c r="AZ100" s="3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88"/>
      <c r="B101" s="63"/>
      <c r="C101" s="63"/>
      <c r="D101" s="84"/>
      <c r="E101" s="63"/>
      <c r="F101" s="63"/>
      <c r="G101" s="84"/>
      <c r="H101" s="63"/>
      <c r="I101" s="63"/>
      <c r="J101" s="63"/>
      <c r="K101" s="6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88" t="s">
        <v>28</v>
      </c>
      <c r="B102" s="63">
        <v>0</v>
      </c>
      <c r="C102" s="63">
        <v>0</v>
      </c>
      <c r="D102" s="84">
        <v>0</v>
      </c>
      <c r="E102" s="82">
        <v>0</v>
      </c>
      <c r="F102" s="63">
        <v>0</v>
      </c>
      <c r="G102" s="84">
        <v>0</v>
      </c>
      <c r="H102" s="63">
        <v>0</v>
      </c>
      <c r="I102" s="82">
        <v>0</v>
      </c>
      <c r="J102" s="63"/>
      <c r="K102" s="6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>
      <c r="A103" s="88"/>
      <c r="B103" s="63"/>
      <c r="C103" s="63"/>
      <c r="D103" s="84"/>
      <c r="E103" s="63"/>
      <c r="F103" s="63"/>
      <c r="G103" s="84"/>
      <c r="H103" s="63"/>
      <c r="I103" s="63"/>
      <c r="J103" s="63"/>
      <c r="K103" s="6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 ht="15.75" customHeight="1">
      <c r="A104" s="88" t="s">
        <v>29</v>
      </c>
      <c r="B104" s="63">
        <v>89302</v>
      </c>
      <c r="C104" s="63">
        <v>20899</v>
      </c>
      <c r="D104" s="84">
        <v>68403</v>
      </c>
      <c r="E104" s="82">
        <v>3.2730274175797884</v>
      </c>
      <c r="F104" s="63">
        <v>6320697</v>
      </c>
      <c r="G104" s="84">
        <v>5675911</v>
      </c>
      <c r="H104" s="63">
        <v>644786</v>
      </c>
      <c r="I104" s="82">
        <v>0.11360044229023324</v>
      </c>
      <c r="J104" s="63"/>
      <c r="K104" s="6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88"/>
      <c r="B105" s="63"/>
      <c r="C105" s="63"/>
      <c r="D105" s="84"/>
      <c r="E105" s="63"/>
      <c r="F105" s="63"/>
      <c r="G105" s="84"/>
      <c r="H105" s="63"/>
      <c r="I105" s="63"/>
      <c r="J105" s="63"/>
      <c r="K105" s="6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88" t="s">
        <v>30</v>
      </c>
      <c r="B106" s="63">
        <v>0</v>
      </c>
      <c r="C106" s="63">
        <v>0</v>
      </c>
      <c r="D106" s="84">
        <v>0</v>
      </c>
      <c r="E106" s="82">
        <v>0</v>
      </c>
      <c r="F106" s="63">
        <v>0</v>
      </c>
      <c r="G106" s="84">
        <v>0</v>
      </c>
      <c r="H106" s="63">
        <v>0</v>
      </c>
      <c r="I106" s="82">
        <v>0</v>
      </c>
      <c r="J106" s="63"/>
      <c r="K106" s="6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>
      <c r="A107" s="88"/>
      <c r="B107" s="63"/>
      <c r="C107" s="63"/>
      <c r="D107" s="84"/>
      <c r="E107" s="82"/>
      <c r="F107" s="63"/>
      <c r="G107" s="84"/>
      <c r="H107" s="63"/>
      <c r="I107" s="63"/>
      <c r="J107" s="63"/>
      <c r="K107" s="63"/>
      <c r="M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5.75" customHeight="1">
      <c r="A108" s="88" t="s">
        <v>206</v>
      </c>
      <c r="B108" s="63">
        <v>347015</v>
      </c>
      <c r="C108" s="63">
        <v>286994</v>
      </c>
      <c r="D108" s="84">
        <v>60021</v>
      </c>
      <c r="E108" s="82">
        <v>0.20913677637860026</v>
      </c>
      <c r="F108" s="63">
        <v>3274745</v>
      </c>
      <c r="G108" s="84">
        <v>3078480</v>
      </c>
      <c r="H108" s="63">
        <v>196265</v>
      </c>
      <c r="I108" s="82">
        <v>6.3753865544034713E-2</v>
      </c>
      <c r="J108" s="63"/>
      <c r="K108" s="63"/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 ht="16.95" customHeight="1">
      <c r="A109" s="88"/>
      <c r="B109" s="63"/>
      <c r="C109" s="63"/>
      <c r="D109" s="84"/>
      <c r="E109" s="63"/>
      <c r="F109" s="63"/>
      <c r="G109" s="84"/>
      <c r="H109" s="63"/>
      <c r="I109" s="63"/>
      <c r="J109" s="63"/>
      <c r="K109" s="63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88" t="s">
        <v>31</v>
      </c>
      <c r="B110" s="63">
        <v>1200000</v>
      </c>
      <c r="C110" s="63">
        <v>1200000</v>
      </c>
      <c r="D110" s="84">
        <v>0</v>
      </c>
      <c r="E110" s="82">
        <v>0</v>
      </c>
      <c r="F110" s="63">
        <v>1200000</v>
      </c>
      <c r="G110" s="84">
        <v>1200000</v>
      </c>
      <c r="H110" s="63">
        <v>0</v>
      </c>
      <c r="I110" s="82">
        <v>0</v>
      </c>
      <c r="J110" s="63"/>
      <c r="K110" s="63"/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88"/>
      <c r="B111" s="63"/>
      <c r="C111" s="63"/>
      <c r="D111" s="84"/>
      <c r="E111" s="63"/>
      <c r="F111" s="63"/>
      <c r="G111" s="84"/>
      <c r="H111" s="63"/>
      <c r="I111" s="63"/>
      <c r="J111" s="63"/>
      <c r="K111" s="63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88" t="s">
        <v>32</v>
      </c>
      <c r="B112" s="85">
        <v>12547454</v>
      </c>
      <c r="C112" s="85">
        <v>11506293</v>
      </c>
      <c r="D112" s="97">
        <v>1041161</v>
      </c>
      <c r="E112" s="86">
        <v>9.0486223495264723E-2</v>
      </c>
      <c r="F112" s="85">
        <v>98114261</v>
      </c>
      <c r="G112" s="97">
        <v>100289149</v>
      </c>
      <c r="H112" s="85">
        <v>-2174888</v>
      </c>
      <c r="I112" s="86">
        <v>-2.1686174642881854E-2</v>
      </c>
      <c r="J112" s="63"/>
      <c r="K112" s="63"/>
      <c r="M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88"/>
      <c r="B113" s="63"/>
      <c r="C113" s="63"/>
      <c r="D113" s="62"/>
      <c r="E113" s="63"/>
      <c r="F113" s="63"/>
      <c r="G113" s="84"/>
      <c r="H113" s="63"/>
      <c r="I113" s="63"/>
      <c r="J113" s="63"/>
      <c r="K113" s="63"/>
      <c r="M113" s="6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88" t="s">
        <v>207</v>
      </c>
      <c r="B114" s="63">
        <v>255726963</v>
      </c>
      <c r="C114" s="63">
        <v>228770549</v>
      </c>
      <c r="D114" s="84">
        <v>26956414</v>
      </c>
      <c r="E114" s="82">
        <v>0.1178316619767346</v>
      </c>
      <c r="F114" s="63">
        <v>2697151814</v>
      </c>
      <c r="G114" s="84">
        <v>2573554576</v>
      </c>
      <c r="H114" s="63">
        <v>123597238</v>
      </c>
      <c r="I114" s="82">
        <v>4.8025885735092332E-2</v>
      </c>
      <c r="J114" s="63"/>
      <c r="K114" s="63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88"/>
      <c r="B115" s="62"/>
      <c r="C115" s="63"/>
      <c r="D115" s="62"/>
      <c r="E115" s="63"/>
      <c r="F115" s="63"/>
      <c r="G115" s="84"/>
      <c r="H115" s="63"/>
      <c r="I115" s="63"/>
      <c r="J115" s="63"/>
      <c r="K115" s="63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>
      <c r="A116" s="88" t="s">
        <v>208</v>
      </c>
      <c r="B116" s="63">
        <v>0</v>
      </c>
      <c r="C116" s="63">
        <v>0</v>
      </c>
      <c r="D116" s="62">
        <v>0</v>
      </c>
      <c r="E116" s="82">
        <v>0</v>
      </c>
      <c r="F116" s="63">
        <v>0</v>
      </c>
      <c r="G116" s="63">
        <v>0</v>
      </c>
      <c r="H116" s="63">
        <v>0</v>
      </c>
      <c r="I116" s="82">
        <v>0</v>
      </c>
      <c r="J116" s="63"/>
      <c r="K116" s="63"/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3.95" customHeight="1">
      <c r="A117" s="88"/>
      <c r="B117" s="63"/>
      <c r="C117" s="63"/>
      <c r="D117" s="62"/>
      <c r="E117" s="63"/>
      <c r="F117" s="63"/>
      <c r="G117" s="84"/>
      <c r="H117" s="63"/>
      <c r="I117" s="63"/>
      <c r="J117" s="63"/>
      <c r="K117" s="63"/>
      <c r="M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5" customHeight="1" thickBot="1">
      <c r="A118" s="88" t="s">
        <v>33</v>
      </c>
      <c r="B118" s="90">
        <v>255726963</v>
      </c>
      <c r="C118" s="90">
        <v>228770549</v>
      </c>
      <c r="D118" s="90">
        <v>26956414</v>
      </c>
      <c r="E118" s="91">
        <v>0.1178316619767346</v>
      </c>
      <c r="F118" s="98">
        <v>2697151814</v>
      </c>
      <c r="G118" s="98">
        <v>2573554576</v>
      </c>
      <c r="H118" s="90">
        <v>123597238</v>
      </c>
      <c r="I118" s="91">
        <v>4.8025885735092332E-2</v>
      </c>
      <c r="J118" s="63"/>
      <c r="K118" s="63"/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6.2" thickTop="1">
      <c r="A119" s="88"/>
      <c r="B119" s="60"/>
      <c r="C119" s="61"/>
      <c r="D119" s="62"/>
      <c r="E119" s="63"/>
      <c r="F119" s="63"/>
      <c r="G119" s="64"/>
      <c r="H119" s="63"/>
      <c r="I119" s="63"/>
      <c r="J119" s="63"/>
      <c r="K119" s="63"/>
      <c r="M119" s="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>
      <c r="A120" s="88" t="s">
        <v>34</v>
      </c>
      <c r="B120" s="60"/>
      <c r="C120" s="61"/>
      <c r="D120" s="62"/>
      <c r="E120" s="63"/>
      <c r="F120" s="63"/>
      <c r="G120" s="64"/>
      <c r="H120" s="63"/>
      <c r="I120" s="63"/>
      <c r="J120" s="63"/>
      <c r="K120" s="63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>
      <c r="A121" s="111"/>
      <c r="B121" s="3"/>
      <c r="C121" s="3"/>
      <c r="D121" s="3"/>
      <c r="E121" s="3"/>
      <c r="F121" s="3"/>
      <c r="G121" s="3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112"/>
      <c r="B122" s="11"/>
      <c r="C122" s="11"/>
      <c r="D122" s="2"/>
      <c r="E122" s="2"/>
      <c r="F122" s="26"/>
      <c r="G122" s="2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113" t="s">
        <v>42</v>
      </c>
      <c r="H123" s="41"/>
      <c r="I123" s="41"/>
      <c r="J123" s="41"/>
      <c r="K123" s="41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113" t="s">
        <v>288</v>
      </c>
      <c r="H124" s="41"/>
      <c r="I124" s="41"/>
      <c r="J124" s="41"/>
      <c r="K124" s="41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114" t="s">
        <v>335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114" t="s">
        <v>296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101"/>
      <c r="B128" s="7"/>
      <c r="C128" s="7"/>
      <c r="D128" s="40" t="s">
        <v>336</v>
      </c>
      <c r="E128" s="40" t="s">
        <v>290</v>
      </c>
      <c r="F128" s="7" t="s">
        <v>43</v>
      </c>
      <c r="G128" s="7" t="s">
        <v>43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101"/>
      <c r="B129" s="55" t="s">
        <v>317</v>
      </c>
      <c r="C129" s="7" t="s">
        <v>317</v>
      </c>
      <c r="D129" s="7" t="s">
        <v>44</v>
      </c>
      <c r="E129" s="7" t="s">
        <v>44</v>
      </c>
      <c r="F129" s="7" t="s">
        <v>45</v>
      </c>
      <c r="G129" s="7" t="s">
        <v>45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31"/>
      <c r="B130" s="30">
        <v>2012</v>
      </c>
      <c r="C130" s="30">
        <v>2011</v>
      </c>
      <c r="D130" s="49">
        <v>40968</v>
      </c>
      <c r="E130" s="50">
        <v>40602</v>
      </c>
      <c r="F130" s="10" t="s">
        <v>14</v>
      </c>
      <c r="G130" s="10" t="s">
        <v>11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3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6">
      <c r="A132" s="104" t="s">
        <v>259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31" t="s">
        <v>46</v>
      </c>
      <c r="B133" s="20">
        <v>125848192.81999999</v>
      </c>
      <c r="C133" s="20">
        <v>117256720.31999999</v>
      </c>
      <c r="D133" s="20">
        <v>1116493315.2</v>
      </c>
      <c r="E133" s="20">
        <v>1085217867.6399999</v>
      </c>
      <c r="F133" s="20">
        <v>31275447.560000181</v>
      </c>
      <c r="G133" s="21">
        <v>2.8799999999999937E-2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31" t="s">
        <v>260</v>
      </c>
      <c r="B134" s="45">
        <v>1666666</v>
      </c>
      <c r="C134" s="11">
        <v>1666666</v>
      </c>
      <c r="D134" s="45">
        <v>13333328</v>
      </c>
      <c r="E134" s="45">
        <v>13333328</v>
      </c>
      <c r="F134" s="45">
        <v>0</v>
      </c>
      <c r="G134" s="21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31" t="s">
        <v>47</v>
      </c>
      <c r="B135" s="45">
        <v>37978972.399999999</v>
      </c>
      <c r="C135" s="11">
        <v>37604529.00999999</v>
      </c>
      <c r="D135" s="46">
        <v>258631954.03</v>
      </c>
      <c r="E135" s="46">
        <v>253749933.70999998</v>
      </c>
      <c r="F135" s="45">
        <v>4882020.3200000226</v>
      </c>
      <c r="G135" s="21">
        <v>1.9200000000000106E-2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102" t="s">
        <v>261</v>
      </c>
      <c r="B136" s="45">
        <v>6287118.6600000001</v>
      </c>
      <c r="C136" s="11">
        <v>5969396.5599999996</v>
      </c>
      <c r="D136" s="46">
        <v>6287118.6600000001</v>
      </c>
      <c r="E136" s="46">
        <v>5969396.5599999996</v>
      </c>
      <c r="F136" s="45">
        <v>317722.10000000056</v>
      </c>
      <c r="G136" s="21">
        <v>5.3199999999999914E-2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31" t="s">
        <v>262</v>
      </c>
      <c r="B137" s="45">
        <v>191262</v>
      </c>
      <c r="C137" s="11">
        <v>219233</v>
      </c>
      <c r="D137" s="45">
        <v>2352019.59</v>
      </c>
      <c r="E137" s="45">
        <v>1396586</v>
      </c>
      <c r="F137" s="45">
        <v>955433.58999999985</v>
      </c>
      <c r="G137" s="21">
        <v>0.68409999999999993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31" t="s">
        <v>263</v>
      </c>
      <c r="B138" s="45">
        <v>4426786.93</v>
      </c>
      <c r="C138" s="11">
        <v>4176027.16</v>
      </c>
      <c r="D138" s="45">
        <v>39591372.890000001</v>
      </c>
      <c r="E138" s="45">
        <v>38475184.24000001</v>
      </c>
      <c r="F138" s="45">
        <v>1116188.6499999911</v>
      </c>
      <c r="G138" s="21">
        <v>2.8999999999999915E-2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31" t="s">
        <v>264</v>
      </c>
      <c r="B139" s="45">
        <v>17724729.829999998</v>
      </c>
      <c r="C139" s="11">
        <v>16720696.619999999</v>
      </c>
      <c r="D139" s="45">
        <v>158522738.77999997</v>
      </c>
      <c r="E139" s="45">
        <v>154053552.83000001</v>
      </c>
      <c r="F139" s="45">
        <v>4469185.9499999583</v>
      </c>
      <c r="G139" s="21">
        <v>2.8999999999999915E-2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31" t="s">
        <v>265</v>
      </c>
      <c r="B140" s="45">
        <v>5062</v>
      </c>
      <c r="C140" s="11">
        <v>34576.5</v>
      </c>
      <c r="D140" s="45">
        <v>53374.850000000006</v>
      </c>
      <c r="E140" s="45">
        <v>312134.38</v>
      </c>
      <c r="F140" s="45">
        <v>-258759.53</v>
      </c>
      <c r="G140" s="21">
        <v>-0.82899999999999996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31" t="s">
        <v>266</v>
      </c>
      <c r="B141" s="45">
        <v>12499359.75</v>
      </c>
      <c r="C141" s="11">
        <v>10901355.380000001</v>
      </c>
      <c r="D141" s="45">
        <v>91436279.229999989</v>
      </c>
      <c r="E141" s="45">
        <v>84049773.329999998</v>
      </c>
      <c r="F141" s="45">
        <v>7386505.8999999911</v>
      </c>
      <c r="G141" s="21">
        <v>8.7900000000000089E-2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31" t="s">
        <v>267</v>
      </c>
      <c r="B142" s="45">
        <v>73925.679999999993</v>
      </c>
      <c r="C142" s="11">
        <v>25953.19</v>
      </c>
      <c r="D142" s="45">
        <v>149314.53999999998</v>
      </c>
      <c r="E142" s="45">
        <v>109023.08</v>
      </c>
      <c r="F142" s="45">
        <v>40291.459999999977</v>
      </c>
      <c r="G142" s="21">
        <v>0.36959999999999993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31" t="s">
        <v>268</v>
      </c>
      <c r="B143" s="45">
        <v>839505.22</v>
      </c>
      <c r="C143" s="11">
        <v>735317.26</v>
      </c>
      <c r="D143" s="45">
        <v>6017361.25</v>
      </c>
      <c r="E143" s="45">
        <v>7834845.3599999994</v>
      </c>
      <c r="F143" s="45">
        <v>-1817484.1099999994</v>
      </c>
      <c r="G143" s="21">
        <v>-0.23199999999999998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31" t="s">
        <v>269</v>
      </c>
      <c r="B144" s="45">
        <v>57617</v>
      </c>
      <c r="C144" s="11">
        <v>55562</v>
      </c>
      <c r="D144" s="45">
        <v>542652</v>
      </c>
      <c r="E144" s="45">
        <v>539515</v>
      </c>
      <c r="F144" s="45">
        <v>3137</v>
      </c>
      <c r="G144" s="21">
        <v>5.8000000000000274E-3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31" t="s">
        <v>220</v>
      </c>
      <c r="B145" s="45">
        <v>0</v>
      </c>
      <c r="C145" s="11">
        <v>0</v>
      </c>
      <c r="D145" s="45">
        <v>0</v>
      </c>
      <c r="E145" s="45">
        <v>0</v>
      </c>
      <c r="F145" s="45">
        <v>0</v>
      </c>
      <c r="G145" s="21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31" t="s">
        <v>270</v>
      </c>
      <c r="B146" s="45">
        <v>150000</v>
      </c>
      <c r="C146" s="11">
        <v>150000</v>
      </c>
      <c r="D146" s="45">
        <v>1200000</v>
      </c>
      <c r="E146" s="45">
        <v>1200000</v>
      </c>
      <c r="F146" s="45">
        <v>0</v>
      </c>
      <c r="G146" s="21">
        <v>0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31" t="s">
        <v>271</v>
      </c>
      <c r="B147" s="45">
        <v>539920</v>
      </c>
      <c r="C147" s="11">
        <v>505389</v>
      </c>
      <c r="D147" s="45">
        <v>2409675</v>
      </c>
      <c r="E147" s="45">
        <v>2381384</v>
      </c>
      <c r="F147" s="45">
        <v>28291</v>
      </c>
      <c r="G147" s="21">
        <v>1.1900000000000022E-2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102" t="s">
        <v>302</v>
      </c>
      <c r="B148" s="45">
        <v>23436.799999999999</v>
      </c>
      <c r="C148" s="11">
        <v>22651.200000000001</v>
      </c>
      <c r="D148" s="45">
        <v>269361</v>
      </c>
      <c r="E148" s="45">
        <v>158103.20000000001</v>
      </c>
      <c r="F148" s="45">
        <v>111257.79999999999</v>
      </c>
      <c r="G148" s="21">
        <v>0.70369999999999999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31" t="s">
        <v>48</v>
      </c>
      <c r="B149" s="42">
        <v>250000</v>
      </c>
      <c r="C149" s="25">
        <v>250000</v>
      </c>
      <c r="D149" s="42">
        <v>2000000</v>
      </c>
      <c r="E149" s="42">
        <v>2000000</v>
      </c>
      <c r="F149" s="42">
        <v>0</v>
      </c>
      <c r="G149" s="22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31" t="s">
        <v>272</v>
      </c>
      <c r="B150" s="20">
        <v>208562555.09</v>
      </c>
      <c r="C150" s="20">
        <v>196294073.19999996</v>
      </c>
      <c r="D150" s="20">
        <v>1699289865.02</v>
      </c>
      <c r="E150" s="20">
        <v>1650780627.3299997</v>
      </c>
      <c r="F150" s="20">
        <v>48509237.690000139</v>
      </c>
      <c r="G150" s="21">
        <v>2.9400000000000093E-2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6">
      <c r="A152" s="104" t="s">
        <v>273</v>
      </c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31" t="s">
        <v>46</v>
      </c>
      <c r="B153" s="20">
        <v>17607800.07</v>
      </c>
      <c r="C153" s="20">
        <v>15622753.629999999</v>
      </c>
      <c r="D153" s="20">
        <v>133761481.89999998</v>
      </c>
      <c r="E153" s="20">
        <v>126244000.11999999</v>
      </c>
      <c r="F153" s="20">
        <v>7517481.7799999863</v>
      </c>
      <c r="G153" s="21">
        <v>5.9500000000000108E-2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31" t="s">
        <v>274</v>
      </c>
      <c r="B154" s="45">
        <v>2271377</v>
      </c>
      <c r="C154" s="11">
        <v>2063863.84</v>
      </c>
      <c r="D154" s="45">
        <v>19325367.07</v>
      </c>
      <c r="E154" s="45">
        <v>17100938.050000001</v>
      </c>
      <c r="F154" s="45">
        <v>2224429.0199999996</v>
      </c>
      <c r="G154" s="21">
        <v>0.1301000000000001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31" t="s">
        <v>263</v>
      </c>
      <c r="B155" s="45">
        <v>483156.6</v>
      </c>
      <c r="C155" s="11">
        <v>429395.43</v>
      </c>
      <c r="D155" s="45">
        <v>3921764.1100000003</v>
      </c>
      <c r="E155" s="45">
        <v>3675096.77</v>
      </c>
      <c r="F155" s="45">
        <v>246667.34000000032</v>
      </c>
      <c r="G155" s="21">
        <v>6.7099999999999937E-2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31" t="s">
        <v>220</v>
      </c>
      <c r="B156" s="45">
        <v>0</v>
      </c>
      <c r="C156" s="11">
        <v>0</v>
      </c>
      <c r="D156" s="45">
        <v>0</v>
      </c>
      <c r="E156" s="45">
        <v>0</v>
      </c>
      <c r="F156" s="45">
        <v>0</v>
      </c>
      <c r="G156" s="21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31" t="s">
        <v>264</v>
      </c>
      <c r="B157" s="42">
        <v>1934545.39</v>
      </c>
      <c r="C157" s="25">
        <v>1719287.17</v>
      </c>
      <c r="D157" s="42">
        <v>15702632.760000002</v>
      </c>
      <c r="E157" s="42">
        <v>14714983.720000001</v>
      </c>
      <c r="F157" s="42">
        <v>987649.04000000097</v>
      </c>
      <c r="G157" s="22">
        <v>6.7099999999999937E-2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31" t="s">
        <v>275</v>
      </c>
      <c r="B158" s="20">
        <v>22296879.060000002</v>
      </c>
      <c r="C158" s="20">
        <v>19835300.07</v>
      </c>
      <c r="D158" s="20">
        <v>172711245.83999997</v>
      </c>
      <c r="E158" s="20">
        <v>161735018.66</v>
      </c>
      <c r="F158" s="20">
        <v>10976227.179999987</v>
      </c>
      <c r="G158" s="21">
        <v>6.7900000000000071E-2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6">
      <c r="A160" s="104" t="s">
        <v>276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31" t="s">
        <v>46</v>
      </c>
      <c r="B161" s="20">
        <v>56852133.349999994</v>
      </c>
      <c r="C161" s="62">
        <v>45908042.780000001</v>
      </c>
      <c r="D161" s="20">
        <v>848791951.65999997</v>
      </c>
      <c r="E161" s="20">
        <v>794469706.88</v>
      </c>
      <c r="F161" s="20">
        <v>54322244.779999971</v>
      </c>
      <c r="G161" s="21">
        <v>6.8400000000000016E-2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31" t="s">
        <v>277</v>
      </c>
      <c r="B162" s="47">
        <v>0</v>
      </c>
      <c r="C162" s="11">
        <v>0</v>
      </c>
      <c r="D162" s="47">
        <v>0</v>
      </c>
      <c r="E162" s="47">
        <v>0</v>
      </c>
      <c r="F162" s="47">
        <v>0</v>
      </c>
      <c r="G162" s="21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31" t="s">
        <v>278</v>
      </c>
      <c r="B163" s="47">
        <v>873000</v>
      </c>
      <c r="C163" s="11">
        <v>1018500</v>
      </c>
      <c r="D163" s="47">
        <v>6984000</v>
      </c>
      <c r="E163" s="47">
        <v>8148000</v>
      </c>
      <c r="F163" s="47">
        <v>-1164000</v>
      </c>
      <c r="G163" s="34">
        <v>-0.14290000000000003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31" t="s">
        <v>301</v>
      </c>
      <c r="B164" s="47">
        <v>20000</v>
      </c>
      <c r="C164" s="11">
        <v>50000</v>
      </c>
      <c r="D164" s="47">
        <v>160000</v>
      </c>
      <c r="E164" s="47">
        <v>450000</v>
      </c>
      <c r="F164" s="47">
        <v>-290000</v>
      </c>
      <c r="G164" s="34">
        <v>-0.64439999999999997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31" t="s">
        <v>292</v>
      </c>
      <c r="B165" s="47">
        <v>0</v>
      </c>
      <c r="C165" s="11">
        <v>0</v>
      </c>
      <c r="D165" s="47">
        <v>0</v>
      </c>
      <c r="E165" s="47">
        <v>0</v>
      </c>
      <c r="F165" s="47">
        <v>0</v>
      </c>
      <c r="G165" s="34">
        <v>0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102" t="s">
        <v>293</v>
      </c>
      <c r="B166" s="47">
        <v>80000</v>
      </c>
      <c r="C166" s="11">
        <v>100000</v>
      </c>
      <c r="D166" s="47">
        <v>640000</v>
      </c>
      <c r="E166" s="47">
        <v>1171540</v>
      </c>
      <c r="F166" s="47">
        <v>-531540</v>
      </c>
      <c r="G166" s="34">
        <v>-0.45369999999999999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31" t="s">
        <v>279</v>
      </c>
      <c r="B167" s="42">
        <v>64000000</v>
      </c>
      <c r="C167" s="25">
        <v>66000000</v>
      </c>
      <c r="D167" s="37">
        <v>263000000</v>
      </c>
      <c r="E167" s="37">
        <v>268000000</v>
      </c>
      <c r="F167" s="37">
        <v>-5000000</v>
      </c>
      <c r="G167" s="22">
        <v>-1.870000000000005E-2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31" t="s">
        <v>280</v>
      </c>
      <c r="B168" s="20">
        <v>121825133.34999999</v>
      </c>
      <c r="C168" s="20">
        <v>113076542.78</v>
      </c>
      <c r="D168" s="20">
        <v>1119575951.6599998</v>
      </c>
      <c r="E168" s="20">
        <v>1072239246.88</v>
      </c>
      <c r="F168" s="20">
        <v>47336704.779999971</v>
      </c>
      <c r="G168" s="21">
        <v>4.4100000000000028E-2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6">
      <c r="A170" s="104" t="s">
        <v>281</v>
      </c>
      <c r="B170" s="20"/>
      <c r="C170" s="62"/>
      <c r="D170" s="20"/>
      <c r="E170" s="20"/>
      <c r="F170" s="20"/>
      <c r="G170" s="2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5" customHeight="1">
      <c r="A171" s="31" t="s">
        <v>46</v>
      </c>
      <c r="B171" s="20">
        <v>6114716.8100000005</v>
      </c>
      <c r="C171" s="20">
        <v>8197796.8200000003</v>
      </c>
      <c r="D171" s="20">
        <v>180820086.75</v>
      </c>
      <c r="E171" s="20">
        <v>167442890.15000001</v>
      </c>
      <c r="F171" s="20">
        <v>13377196.599999994</v>
      </c>
      <c r="G171" s="21">
        <v>7.9900000000000082E-2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5" customHeight="1">
      <c r="A172" s="31" t="s">
        <v>279</v>
      </c>
      <c r="B172" s="42">
        <v>2259695.4099999997</v>
      </c>
      <c r="C172" s="25">
        <v>7536589.29</v>
      </c>
      <c r="D172" s="42">
        <v>31331913.939999998</v>
      </c>
      <c r="E172" s="42">
        <v>37223902.310000002</v>
      </c>
      <c r="F172" s="42">
        <v>-5891988.3700000048</v>
      </c>
      <c r="G172" s="22">
        <v>-0.1583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5" customHeight="1">
      <c r="A173" s="31" t="s">
        <v>282</v>
      </c>
      <c r="B173" s="20">
        <v>8374412.2200000007</v>
      </c>
      <c r="C173" s="20">
        <v>15734386.109999999</v>
      </c>
      <c r="D173" s="20">
        <v>212152000.69</v>
      </c>
      <c r="E173" s="20">
        <v>204666792.46000001</v>
      </c>
      <c r="F173" s="20">
        <v>7485208.2299999893</v>
      </c>
      <c r="G173" s="21">
        <v>3.6599999999999966E-2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5" customHeight="1"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5" customHeight="1">
      <c r="A175" s="104" t="s">
        <v>283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5" customHeight="1">
      <c r="A176" s="31" t="s">
        <v>46</v>
      </c>
      <c r="B176" s="20">
        <v>5388736.1100000003</v>
      </c>
      <c r="C176" s="20">
        <v>4388282.72</v>
      </c>
      <c r="D176" s="20">
        <v>52351323.020000003</v>
      </c>
      <c r="E176" s="20">
        <v>41323596.969999999</v>
      </c>
      <c r="F176" s="20">
        <v>11027726.050000004</v>
      </c>
      <c r="G176" s="21">
        <v>0.26689999999999992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5" customHeight="1">
      <c r="A177" s="31" t="s">
        <v>218</v>
      </c>
      <c r="B177" s="46">
        <v>0</v>
      </c>
      <c r="C177" s="23">
        <v>0</v>
      </c>
      <c r="D177" s="45">
        <v>0</v>
      </c>
      <c r="E177" s="45">
        <v>0</v>
      </c>
      <c r="F177" s="45">
        <v>0</v>
      </c>
      <c r="G177" s="21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5" customHeight="1">
      <c r="A178" s="31" t="s">
        <v>219</v>
      </c>
      <c r="B178" s="46">
        <v>0</v>
      </c>
      <c r="C178" s="23">
        <v>0</v>
      </c>
      <c r="D178" s="45">
        <v>0</v>
      </c>
      <c r="E178" s="45">
        <v>0</v>
      </c>
      <c r="F178" s="45">
        <v>0</v>
      </c>
      <c r="G178" s="21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5" customHeight="1">
      <c r="A179" s="31" t="s">
        <v>220</v>
      </c>
      <c r="B179" s="46">
        <v>0</v>
      </c>
      <c r="C179" s="23">
        <v>0</v>
      </c>
      <c r="D179" s="45">
        <v>0</v>
      </c>
      <c r="E179" s="45">
        <v>0</v>
      </c>
      <c r="F179" s="45">
        <v>0</v>
      </c>
      <c r="G179" s="21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5" customHeight="1">
      <c r="A180" s="31" t="s">
        <v>49</v>
      </c>
      <c r="B180" s="42">
        <v>2570551.75</v>
      </c>
      <c r="C180" s="25">
        <v>2161541.9500000002</v>
      </c>
      <c r="D180" s="42">
        <v>11875513.140000001</v>
      </c>
      <c r="E180" s="42">
        <v>9235378.8200000003</v>
      </c>
      <c r="F180" s="42">
        <v>2640134.3200000003</v>
      </c>
      <c r="G180" s="22">
        <v>0.28590000000000004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31" t="s">
        <v>50</v>
      </c>
      <c r="B181" s="20">
        <v>7959287.8600000003</v>
      </c>
      <c r="C181" s="20">
        <v>6549824.6699999999</v>
      </c>
      <c r="D181" s="20">
        <v>64226836.160000004</v>
      </c>
      <c r="E181" s="20">
        <v>50558975.789999999</v>
      </c>
      <c r="F181" s="20">
        <v>13667860.370000005</v>
      </c>
      <c r="G181" s="21">
        <v>0.27029999999999998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31"/>
      <c r="B182" s="11" t="s">
        <v>0</v>
      </c>
      <c r="C182" s="11" t="s">
        <v>0</v>
      </c>
      <c r="D182" s="11"/>
      <c r="E182" s="11"/>
      <c r="F182" s="11"/>
      <c r="G182" s="2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5" customHeight="1">
      <c r="A183" s="104" t="s">
        <v>51</v>
      </c>
      <c r="B183" s="11"/>
      <c r="C183" s="11"/>
      <c r="D183" s="11"/>
      <c r="E183" s="11"/>
      <c r="F183" s="11"/>
      <c r="G183" s="2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5" customHeight="1">
      <c r="A184" s="31" t="s">
        <v>46</v>
      </c>
      <c r="B184" s="20">
        <v>580901.51</v>
      </c>
      <c r="C184" s="20">
        <v>865157.62</v>
      </c>
      <c r="D184" s="20">
        <v>7478446.8699999982</v>
      </c>
      <c r="E184" s="20">
        <v>8972478.0599999987</v>
      </c>
      <c r="F184" s="20">
        <v>-1494031.1900000004</v>
      </c>
      <c r="G184" s="21">
        <v>-0.16649999999999998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5" customHeight="1">
      <c r="A185" s="31" t="s">
        <v>218</v>
      </c>
      <c r="B185" s="46">
        <v>0</v>
      </c>
      <c r="C185" s="23">
        <v>0</v>
      </c>
      <c r="D185" s="45">
        <v>0</v>
      </c>
      <c r="E185" s="45">
        <v>0</v>
      </c>
      <c r="F185" s="45">
        <v>0</v>
      </c>
      <c r="G185" s="21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5" customHeight="1">
      <c r="A186" s="31" t="s">
        <v>219</v>
      </c>
      <c r="B186" s="46">
        <v>0</v>
      </c>
      <c r="C186" s="23">
        <v>0</v>
      </c>
      <c r="D186" s="45">
        <v>0</v>
      </c>
      <c r="E186" s="45">
        <v>0</v>
      </c>
      <c r="F186" s="45">
        <v>0</v>
      </c>
      <c r="G186" s="21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5" customHeight="1">
      <c r="A187" s="31" t="s">
        <v>220</v>
      </c>
      <c r="B187" s="46">
        <v>0</v>
      </c>
      <c r="C187" s="23">
        <v>0</v>
      </c>
      <c r="D187" s="45">
        <v>0</v>
      </c>
      <c r="E187" s="45">
        <v>0</v>
      </c>
      <c r="F187" s="45">
        <v>0</v>
      </c>
      <c r="G187" s="21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5" customHeight="1">
      <c r="A188" s="31" t="s">
        <v>49</v>
      </c>
      <c r="B188" s="42">
        <v>477113.53</v>
      </c>
      <c r="C188" s="25">
        <v>578945.23</v>
      </c>
      <c r="D188" s="42">
        <v>3899238.2699999996</v>
      </c>
      <c r="E188" s="42">
        <v>4669114.2699999996</v>
      </c>
      <c r="F188" s="42">
        <v>-769876</v>
      </c>
      <c r="G188" s="22">
        <v>-0.16490000000000005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5" customHeight="1">
      <c r="A189" s="31" t="s">
        <v>52</v>
      </c>
      <c r="B189" s="20">
        <v>1058015.04</v>
      </c>
      <c r="C189" s="20">
        <v>1444102.85</v>
      </c>
      <c r="D189" s="20">
        <v>11377685.139999997</v>
      </c>
      <c r="E189" s="20">
        <v>13641592.329999998</v>
      </c>
      <c r="F189" s="20">
        <v>-2263907.1900000004</v>
      </c>
      <c r="G189" s="21">
        <v>-0.16600000000000004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5" customHeight="1">
      <c r="A190" s="31"/>
      <c r="B190" s="20"/>
      <c r="C190" s="20"/>
      <c r="D190" s="20"/>
      <c r="E190" s="20"/>
      <c r="F190" s="20"/>
      <c r="G190" s="2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5" customHeight="1">
      <c r="A191" s="104" t="s">
        <v>53</v>
      </c>
      <c r="B191" s="20"/>
      <c r="C191" s="20"/>
      <c r="D191" s="20"/>
      <c r="E191" s="20"/>
      <c r="F191" s="20"/>
      <c r="G191" s="2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5" customHeight="1">
      <c r="A192" s="31" t="s">
        <v>46</v>
      </c>
      <c r="B192" s="20">
        <v>12547454.43</v>
      </c>
      <c r="C192" s="20">
        <v>11506292.34</v>
      </c>
      <c r="D192" s="20">
        <v>98114263.379999995</v>
      </c>
      <c r="E192" s="20">
        <v>100289147.62</v>
      </c>
      <c r="F192" s="51">
        <v>-2174884.2400000095</v>
      </c>
      <c r="G192" s="21">
        <v>-2.1700000000000053E-2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5" customHeight="1">
      <c r="A193" s="31" t="s">
        <v>54</v>
      </c>
      <c r="B193" s="45">
        <v>7888770.5099999998</v>
      </c>
      <c r="C193" s="11">
        <v>8555063.5700000003</v>
      </c>
      <c r="D193" s="45">
        <v>59444422.829999991</v>
      </c>
      <c r="E193" s="45">
        <v>64257577.899999999</v>
      </c>
      <c r="F193" s="52">
        <v>-4813155.0700000077</v>
      </c>
      <c r="G193" s="21">
        <v>-7.4899999999999967E-2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5" customHeight="1">
      <c r="A194" s="31" t="s">
        <v>55</v>
      </c>
      <c r="B194" s="45">
        <v>3000000</v>
      </c>
      <c r="C194" s="11">
        <v>3000000</v>
      </c>
      <c r="D194" s="45">
        <v>24000000</v>
      </c>
      <c r="E194" s="45">
        <v>24000000</v>
      </c>
      <c r="F194" s="52">
        <v>0</v>
      </c>
      <c r="G194" s="21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5" customHeight="1">
      <c r="A195" s="31" t="s">
        <v>220</v>
      </c>
      <c r="B195" s="45">
        <v>0</v>
      </c>
      <c r="C195" s="11">
        <v>0</v>
      </c>
      <c r="D195" s="45">
        <v>0</v>
      </c>
      <c r="E195" s="45">
        <v>0</v>
      </c>
      <c r="F195" s="52">
        <v>0</v>
      </c>
      <c r="G195" s="21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5" customHeight="1">
      <c r="A196" s="31" t="s">
        <v>56</v>
      </c>
      <c r="B196" s="42">
        <v>0</v>
      </c>
      <c r="C196" s="25">
        <v>0</v>
      </c>
      <c r="D196" s="42">
        <v>0</v>
      </c>
      <c r="E196" s="42">
        <v>0</v>
      </c>
      <c r="F196" s="53">
        <v>0</v>
      </c>
      <c r="G196" s="22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5" customHeight="1">
      <c r="A197" s="31" t="s">
        <v>57</v>
      </c>
      <c r="B197" s="20">
        <v>23436224.939999998</v>
      </c>
      <c r="C197" s="20">
        <v>23061355.91</v>
      </c>
      <c r="D197" s="20">
        <v>181558686.20999998</v>
      </c>
      <c r="E197" s="20">
        <v>188546725.52000001</v>
      </c>
      <c r="F197" s="20">
        <v>-6988039.3100000322</v>
      </c>
      <c r="G197" s="21">
        <v>-3.7100000000000022E-2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5" customHeight="1">
      <c r="A198" s="31"/>
      <c r="B198" s="20"/>
      <c r="C198" s="20"/>
      <c r="D198" s="20"/>
      <c r="E198" s="20"/>
      <c r="F198" s="20"/>
      <c r="G198" s="2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5" customHeight="1">
      <c r="A199" s="31"/>
      <c r="B199" s="11"/>
      <c r="C199" s="11"/>
      <c r="D199" s="11"/>
      <c r="E199" s="11"/>
      <c r="F199" s="11"/>
      <c r="G199" s="2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5" customHeight="1">
      <c r="A200" s="31" t="s">
        <v>42</v>
      </c>
      <c r="B200" s="11"/>
      <c r="C200" s="11"/>
      <c r="D200" s="11"/>
      <c r="E200" s="11"/>
      <c r="F200" s="11"/>
      <c r="G200" s="2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5" customHeight="1">
      <c r="A201" s="31" t="s">
        <v>288</v>
      </c>
      <c r="B201" s="11"/>
      <c r="C201" s="11"/>
      <c r="D201" s="11"/>
      <c r="E201" s="11"/>
      <c r="F201" s="11"/>
      <c r="G201" s="2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5" customHeight="1">
      <c r="A202" s="31"/>
      <c r="B202" s="11"/>
      <c r="C202" s="11"/>
      <c r="D202" s="11"/>
      <c r="E202" s="11"/>
      <c r="F202" s="11"/>
      <c r="G202" s="2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5" customHeight="1">
      <c r="A203" s="114" t="s">
        <v>335</v>
      </c>
      <c r="B203" s="11"/>
      <c r="C203" s="11"/>
      <c r="D203" s="11"/>
      <c r="E203" s="11"/>
      <c r="F203" s="11"/>
      <c r="G203" s="2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5" customHeight="1">
      <c r="A204" s="114" t="s">
        <v>296</v>
      </c>
      <c r="B204" s="11"/>
      <c r="C204" s="11"/>
      <c r="D204" s="11"/>
      <c r="E204" s="11"/>
      <c r="F204" s="11"/>
      <c r="G204" s="2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5" customHeight="1">
      <c r="A205" s="101"/>
      <c r="B205" s="7"/>
      <c r="C205" s="7"/>
      <c r="D205" s="7" t="s">
        <v>336</v>
      </c>
      <c r="E205" s="7" t="s">
        <v>290</v>
      </c>
      <c r="F205" s="7" t="s">
        <v>43</v>
      </c>
      <c r="G205" s="7" t="s">
        <v>43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5" customHeight="1">
      <c r="A206" s="101"/>
      <c r="B206" s="7" t="s">
        <v>317</v>
      </c>
      <c r="C206" s="55" t="s">
        <v>317</v>
      </c>
      <c r="D206" s="7" t="s">
        <v>44</v>
      </c>
      <c r="E206" s="7" t="s">
        <v>44</v>
      </c>
      <c r="F206" s="7" t="s">
        <v>45</v>
      </c>
      <c r="G206" s="7" t="s">
        <v>45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5" customHeight="1">
      <c r="A207" s="101"/>
      <c r="B207" s="19">
        <v>2012</v>
      </c>
      <c r="C207" s="19">
        <v>2011</v>
      </c>
      <c r="D207" s="49">
        <v>40968</v>
      </c>
      <c r="E207" s="50">
        <v>40602</v>
      </c>
      <c r="F207" s="10" t="s">
        <v>14</v>
      </c>
      <c r="G207" s="10" t="s">
        <v>11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5" customHeight="1">
      <c r="A208" s="31"/>
      <c r="B208" s="11"/>
      <c r="C208" s="11"/>
      <c r="D208" s="11"/>
      <c r="E208" s="11"/>
      <c r="F208" s="11"/>
      <c r="G208" s="2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5" customHeight="1">
      <c r="A209" s="104" t="s">
        <v>58</v>
      </c>
      <c r="B209" s="11"/>
      <c r="C209" s="11"/>
      <c r="D209" s="11"/>
      <c r="E209" s="11"/>
      <c r="F209" s="11"/>
      <c r="G209" s="21"/>
      <c r="L209" s="3"/>
      <c r="M209" s="3"/>
      <c r="N209" s="3"/>
      <c r="O209" s="3" t="s">
        <v>41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5" customHeight="1">
      <c r="A210" s="102" t="s">
        <v>46</v>
      </c>
      <c r="B210" s="20">
        <v>0</v>
      </c>
      <c r="C210" s="20">
        <v>0</v>
      </c>
      <c r="D210" s="20">
        <v>0</v>
      </c>
      <c r="E210" s="20">
        <v>0</v>
      </c>
      <c r="F210" s="20">
        <v>0</v>
      </c>
      <c r="G210" s="21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31" t="s">
        <v>59</v>
      </c>
      <c r="B211" s="45">
        <v>23682677.530000001</v>
      </c>
      <c r="C211" s="11">
        <v>25290058.520000003</v>
      </c>
      <c r="D211" s="45">
        <v>193872744.84</v>
      </c>
      <c r="E211" s="45">
        <v>197982665.13000003</v>
      </c>
      <c r="F211" s="45">
        <v>-4109920.2900000215</v>
      </c>
      <c r="G211" s="21">
        <v>-2.0800000000000041E-2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31" t="s">
        <v>48</v>
      </c>
      <c r="B212" s="45">
        <v>4251571.6100000003</v>
      </c>
      <c r="C212" s="11">
        <v>4485395.3099999996</v>
      </c>
      <c r="D212" s="45">
        <v>35763152.280000001</v>
      </c>
      <c r="E212" s="45">
        <v>35630710.140000001</v>
      </c>
      <c r="F212" s="45">
        <v>132442.1400000006</v>
      </c>
      <c r="G212" s="21">
        <v>3.7000000000000366E-3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31" t="s">
        <v>60</v>
      </c>
      <c r="B213" s="45">
        <v>0</v>
      </c>
      <c r="C213" s="11">
        <v>0</v>
      </c>
      <c r="D213" s="45">
        <v>3050000</v>
      </c>
      <c r="E213" s="45">
        <v>3050000</v>
      </c>
      <c r="F213" s="45">
        <v>0</v>
      </c>
      <c r="G213" s="21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31" t="s">
        <v>49</v>
      </c>
      <c r="B214" s="45">
        <v>1756196.41</v>
      </c>
      <c r="C214" s="11">
        <v>1760498.29</v>
      </c>
      <c r="D214" s="45">
        <v>38203035.769999996</v>
      </c>
      <c r="E214" s="45">
        <v>36832517.059999995</v>
      </c>
      <c r="F214" s="45">
        <v>1370518.7100000009</v>
      </c>
      <c r="G214" s="21">
        <v>3.71999999999999E-2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31" t="s">
        <v>61</v>
      </c>
      <c r="B215" s="45">
        <v>243945.87</v>
      </c>
      <c r="C215" s="11">
        <v>253620.83000000002</v>
      </c>
      <c r="D215" s="45">
        <v>2014119.4400000004</v>
      </c>
      <c r="E215" s="45">
        <v>2107724.4899999998</v>
      </c>
      <c r="F215" s="45">
        <v>-93605.049999999348</v>
      </c>
      <c r="G215" s="21">
        <v>-4.4399999999999995E-2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31" t="s">
        <v>62</v>
      </c>
      <c r="B216" s="45">
        <v>461213.45999999996</v>
      </c>
      <c r="C216" s="11">
        <v>473889.81000000006</v>
      </c>
      <c r="D216" s="45">
        <v>3787922.44</v>
      </c>
      <c r="E216" s="45">
        <v>3985866.13</v>
      </c>
      <c r="F216" s="45">
        <v>-197943.68999999994</v>
      </c>
      <c r="G216" s="21">
        <v>-4.9699999999999966E-2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31" t="s">
        <v>63</v>
      </c>
      <c r="B217" s="45">
        <v>788349.73</v>
      </c>
      <c r="C217" s="11">
        <v>811712.68</v>
      </c>
      <c r="D217" s="45">
        <v>6604418.75</v>
      </c>
      <c r="E217" s="45">
        <v>5799370.9299999997</v>
      </c>
      <c r="F217" s="45">
        <v>805047.8200000003</v>
      </c>
      <c r="G217" s="21">
        <v>0.13880000000000003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31" t="s">
        <v>64</v>
      </c>
      <c r="B218" s="45">
        <v>35775.78</v>
      </c>
      <c r="C218" s="11">
        <v>47552.59</v>
      </c>
      <c r="D218" s="45">
        <v>155301.69</v>
      </c>
      <c r="E218" s="45">
        <v>173331.05</v>
      </c>
      <c r="F218" s="45">
        <v>-18029.359999999986</v>
      </c>
      <c r="G218" s="21">
        <v>-0.10399999999999998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31" t="s">
        <v>65</v>
      </c>
      <c r="B219" s="45">
        <v>13809.45</v>
      </c>
      <c r="C219" s="11">
        <v>18355.29</v>
      </c>
      <c r="D219" s="45">
        <v>59946.44</v>
      </c>
      <c r="E219" s="45">
        <v>66905.77</v>
      </c>
      <c r="F219" s="45">
        <v>-6959.3300000000017</v>
      </c>
      <c r="G219" s="21">
        <v>-0.10399999999999998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31" t="s">
        <v>66</v>
      </c>
      <c r="B220" s="45">
        <v>116923.78</v>
      </c>
      <c r="C220" s="11">
        <v>112621.9</v>
      </c>
      <c r="D220" s="45">
        <v>1089780.6599999999</v>
      </c>
      <c r="E220" s="45">
        <v>1057907.96</v>
      </c>
      <c r="F220" s="45">
        <v>31872.699999999953</v>
      </c>
      <c r="G220" s="21">
        <v>3.0100000000000016E-2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31" t="s">
        <v>67</v>
      </c>
      <c r="B221" s="45">
        <v>114042.5</v>
      </c>
      <c r="C221" s="11">
        <v>118703.17</v>
      </c>
      <c r="D221" s="45">
        <v>1088729.21</v>
      </c>
      <c r="E221" s="45">
        <v>1217289.9099999999</v>
      </c>
      <c r="F221" s="45">
        <v>-128560.69999999995</v>
      </c>
      <c r="G221" s="21">
        <v>-0.10560000000000003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31" t="s">
        <v>68</v>
      </c>
      <c r="B222" s="45">
        <v>0</v>
      </c>
      <c r="C222" s="11">
        <v>0</v>
      </c>
      <c r="D222" s="45">
        <v>5750000</v>
      </c>
      <c r="E222" s="45">
        <v>5750000</v>
      </c>
      <c r="F222" s="45">
        <v>0</v>
      </c>
      <c r="G222" s="21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31" t="s">
        <v>234</v>
      </c>
      <c r="B223" s="45">
        <v>14386.27</v>
      </c>
      <c r="C223" s="11">
        <v>14604.88</v>
      </c>
      <c r="D223" s="45">
        <v>114479.31999999999</v>
      </c>
      <c r="E223" s="45">
        <v>115047.89</v>
      </c>
      <c r="F223" s="45">
        <v>-568.57000000000698</v>
      </c>
      <c r="G223" s="21">
        <v>-4.9000000000000155E-3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102" t="s">
        <v>69</v>
      </c>
      <c r="B224" s="45">
        <v>0</v>
      </c>
      <c r="C224" s="11">
        <v>0</v>
      </c>
      <c r="D224" s="45">
        <v>0</v>
      </c>
      <c r="E224" s="45">
        <v>0</v>
      </c>
      <c r="F224" s="45">
        <v>0</v>
      </c>
      <c r="G224" s="21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31" t="s">
        <v>70</v>
      </c>
      <c r="B225" s="47">
        <v>613744.76</v>
      </c>
      <c r="C225" s="31">
        <v>700809.6100000001</v>
      </c>
      <c r="D225" s="47">
        <v>6010363.4200000009</v>
      </c>
      <c r="E225" s="47">
        <v>4909284.9000000004</v>
      </c>
      <c r="F225" s="47">
        <v>1101078.5200000005</v>
      </c>
      <c r="G225" s="34">
        <v>0.22429999999999994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31" t="s">
        <v>231</v>
      </c>
      <c r="B226" s="47">
        <v>0</v>
      </c>
      <c r="C226" s="25">
        <v>0</v>
      </c>
      <c r="D226" s="47">
        <v>0</v>
      </c>
      <c r="E226" s="47">
        <v>0</v>
      </c>
      <c r="F226" s="47">
        <v>0</v>
      </c>
      <c r="G226" s="34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31" t="s">
        <v>71</v>
      </c>
      <c r="B227" s="32">
        <v>32092637.150000006</v>
      </c>
      <c r="C227" s="20">
        <v>34087822.879999995</v>
      </c>
      <c r="D227" s="32">
        <v>297563994.25999999</v>
      </c>
      <c r="E227" s="32">
        <v>298678621.36000001</v>
      </c>
      <c r="F227" s="32">
        <v>-1114627.1000000183</v>
      </c>
      <c r="G227" s="35">
        <v>-3.7000000000000366E-3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6">
      <c r="A229" s="104" t="s">
        <v>72</v>
      </c>
      <c r="B229" s="11"/>
      <c r="C229" s="11"/>
      <c r="D229" s="11"/>
      <c r="E229" s="11"/>
      <c r="F229" s="11"/>
      <c r="G229" s="21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31" t="s">
        <v>46</v>
      </c>
      <c r="B230" s="20">
        <v>506953.33</v>
      </c>
      <c r="C230" s="20">
        <v>782881.18</v>
      </c>
      <c r="D230" s="20">
        <v>5978787.1399999997</v>
      </c>
      <c r="E230" s="20">
        <v>7199197.7000000002</v>
      </c>
      <c r="F230" s="20">
        <v>-1220410.5600000005</v>
      </c>
      <c r="G230" s="21">
        <v>-0.16949999999999998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31" t="s">
        <v>59</v>
      </c>
      <c r="B231" s="45">
        <v>1048928.1299999999</v>
      </c>
      <c r="C231" s="11">
        <v>1614935.98</v>
      </c>
      <c r="D231" s="45">
        <v>28583539.890000001</v>
      </c>
      <c r="E231" s="45">
        <v>27263724.849999998</v>
      </c>
      <c r="F231" s="45">
        <v>1319815.0400000028</v>
      </c>
      <c r="G231" s="21">
        <v>4.8399999999999999E-2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31" t="s">
        <v>73</v>
      </c>
      <c r="B232" s="45">
        <v>856586</v>
      </c>
      <c r="C232" s="11">
        <v>1123411.5</v>
      </c>
      <c r="D232" s="45">
        <v>9843101</v>
      </c>
      <c r="E232" s="45">
        <v>9640470.5</v>
      </c>
      <c r="F232" s="45">
        <v>202630.5</v>
      </c>
      <c r="G232" s="21">
        <v>2.0999999999999908E-2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31" t="s">
        <v>60</v>
      </c>
      <c r="B233" s="45">
        <v>2080</v>
      </c>
      <c r="C233" s="11">
        <v>2020</v>
      </c>
      <c r="D233" s="45">
        <v>16880</v>
      </c>
      <c r="E233" s="45">
        <v>18420</v>
      </c>
      <c r="F233" s="45">
        <v>-1540</v>
      </c>
      <c r="G233" s="21">
        <v>-8.3600000000000008E-2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31" t="s">
        <v>250</v>
      </c>
      <c r="B234" s="45">
        <v>624824</v>
      </c>
      <c r="C234" s="11">
        <v>825492</v>
      </c>
      <c r="D234" s="45">
        <v>7225480</v>
      </c>
      <c r="E234" s="45">
        <v>6307340</v>
      </c>
      <c r="F234" s="45">
        <v>918140</v>
      </c>
      <c r="G234" s="21">
        <v>0.14559999999999995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31" t="s">
        <v>49</v>
      </c>
      <c r="B235" s="45">
        <v>412143.86</v>
      </c>
      <c r="C235" s="11">
        <v>695557.09</v>
      </c>
      <c r="D235" s="45">
        <v>16783872.809999999</v>
      </c>
      <c r="E235" s="45">
        <v>16578399.869999999</v>
      </c>
      <c r="F235" s="45">
        <v>205472.93999999948</v>
      </c>
      <c r="G235" s="21">
        <v>1.2399999999999967E-2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31" t="s">
        <v>247</v>
      </c>
      <c r="B236" s="45">
        <v>216</v>
      </c>
      <c r="C236" s="11">
        <v>192</v>
      </c>
      <c r="D236" s="45">
        <v>1704</v>
      </c>
      <c r="E236" s="45">
        <v>1560</v>
      </c>
      <c r="F236" s="45">
        <v>144</v>
      </c>
      <c r="G236" s="21">
        <v>9.2300000000000049E-2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102" t="s">
        <v>47</v>
      </c>
      <c r="B237" s="45">
        <v>0</v>
      </c>
      <c r="C237" s="11">
        <v>0</v>
      </c>
      <c r="D237" s="45">
        <v>0</v>
      </c>
      <c r="E237" s="45">
        <v>0</v>
      </c>
      <c r="F237" s="45">
        <v>0</v>
      </c>
      <c r="G237" s="21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102" t="s">
        <v>74</v>
      </c>
      <c r="B238" s="45">
        <v>0</v>
      </c>
      <c r="C238" s="11">
        <v>0</v>
      </c>
      <c r="D238" s="45">
        <v>0</v>
      </c>
      <c r="E238" s="45">
        <v>0</v>
      </c>
      <c r="F238" s="45">
        <v>0</v>
      </c>
      <c r="G238" s="21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31" t="s">
        <v>75</v>
      </c>
      <c r="B239" s="45">
        <v>14968.82</v>
      </c>
      <c r="C239" s="11">
        <v>94469.45</v>
      </c>
      <c r="D239" s="45">
        <v>288855.82</v>
      </c>
      <c r="E239" s="45">
        <v>354068.45</v>
      </c>
      <c r="F239" s="45">
        <v>-65212.630000000005</v>
      </c>
      <c r="G239" s="21">
        <v>-0.18420000000000003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31" t="s">
        <v>76</v>
      </c>
      <c r="B240" s="45">
        <v>5142.6499999999996</v>
      </c>
      <c r="C240" s="11">
        <v>3615.79</v>
      </c>
      <c r="D240" s="45">
        <v>765006.77999999991</v>
      </c>
      <c r="E240" s="45">
        <v>975715.16000000015</v>
      </c>
      <c r="F240" s="45">
        <v>-210708.38000000024</v>
      </c>
      <c r="G240" s="21">
        <v>-0.21599999999999997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31" t="s">
        <v>77</v>
      </c>
      <c r="B241" s="45">
        <v>0</v>
      </c>
      <c r="C241" s="11">
        <v>0</v>
      </c>
      <c r="D241" s="45">
        <v>0</v>
      </c>
      <c r="E241" s="45">
        <v>0</v>
      </c>
      <c r="F241" s="45">
        <v>0</v>
      </c>
      <c r="G241" s="21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31" t="s">
        <v>239</v>
      </c>
      <c r="B242" s="45">
        <v>22495.5</v>
      </c>
      <c r="C242" s="11">
        <v>25597</v>
      </c>
      <c r="D242" s="45">
        <v>237336.5</v>
      </c>
      <c r="E242" s="45">
        <v>232717.5</v>
      </c>
      <c r="F242" s="45">
        <v>4619</v>
      </c>
      <c r="G242" s="21">
        <v>1.980000000000004E-2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31" t="s">
        <v>78</v>
      </c>
      <c r="B243" s="45">
        <v>15978</v>
      </c>
      <c r="C243" s="11">
        <v>19680</v>
      </c>
      <c r="D243" s="45">
        <v>156126</v>
      </c>
      <c r="E243" s="45">
        <v>159630</v>
      </c>
      <c r="F243" s="45">
        <v>-3504</v>
      </c>
      <c r="G243" s="21">
        <v>-2.200000000000002E-2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31" t="s">
        <v>79</v>
      </c>
      <c r="B244" s="45">
        <v>38340</v>
      </c>
      <c r="C244" s="11">
        <v>47260</v>
      </c>
      <c r="D244" s="45">
        <v>385200</v>
      </c>
      <c r="E244" s="45">
        <v>407300</v>
      </c>
      <c r="F244" s="45">
        <v>-22100</v>
      </c>
      <c r="G244" s="21">
        <v>-5.4300000000000015E-2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102" t="s">
        <v>212</v>
      </c>
      <c r="B245" s="45">
        <v>750</v>
      </c>
      <c r="C245" s="11">
        <v>1000</v>
      </c>
      <c r="D245" s="45">
        <v>8750</v>
      </c>
      <c r="E245" s="45">
        <v>10125</v>
      </c>
      <c r="F245" s="45">
        <v>-1375</v>
      </c>
      <c r="G245" s="21">
        <v>-0.13580000000000003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102" t="s">
        <v>216</v>
      </c>
      <c r="B246" s="45">
        <v>4425</v>
      </c>
      <c r="C246" s="11">
        <v>5400</v>
      </c>
      <c r="D246" s="45">
        <v>45175</v>
      </c>
      <c r="E246" s="45">
        <v>46400</v>
      </c>
      <c r="F246" s="45">
        <v>-1225</v>
      </c>
      <c r="G246" s="21">
        <v>-2.6399999999999979E-2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102" t="s">
        <v>230</v>
      </c>
      <c r="B247" s="45">
        <v>28147</v>
      </c>
      <c r="C247" s="11">
        <v>35931</v>
      </c>
      <c r="D247" s="45">
        <v>318687.92</v>
      </c>
      <c r="E247" s="45">
        <v>332639.44</v>
      </c>
      <c r="F247" s="45">
        <v>-13951.520000000019</v>
      </c>
      <c r="G247" s="21">
        <v>-4.1900000000000048E-2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102" t="s">
        <v>213</v>
      </c>
      <c r="B248" s="45">
        <v>214786.5</v>
      </c>
      <c r="C248" s="11">
        <v>244601.5</v>
      </c>
      <c r="D248" s="45">
        <v>2213920.58</v>
      </c>
      <c r="E248" s="45">
        <v>2080576.06</v>
      </c>
      <c r="F248" s="45">
        <v>133344.52000000002</v>
      </c>
      <c r="G248" s="21">
        <v>6.4100000000000046E-2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115" t="s">
        <v>294</v>
      </c>
      <c r="B249" s="45">
        <v>72</v>
      </c>
      <c r="C249" s="11">
        <v>168</v>
      </c>
      <c r="D249" s="45">
        <v>2808</v>
      </c>
      <c r="E249" s="45">
        <v>2568</v>
      </c>
      <c r="F249" s="45">
        <v>240</v>
      </c>
      <c r="G249" s="21">
        <v>9.3499999999999917E-2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31" t="s">
        <v>80</v>
      </c>
      <c r="B250" s="47">
        <v>0</v>
      </c>
      <c r="C250" s="31">
        <v>0</v>
      </c>
      <c r="D250" s="47">
        <v>0</v>
      </c>
      <c r="E250" s="47">
        <v>0</v>
      </c>
      <c r="F250" s="47">
        <v>0</v>
      </c>
      <c r="G250" s="34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31" t="s">
        <v>285</v>
      </c>
      <c r="B251" s="47">
        <v>151656.29</v>
      </c>
      <c r="C251" s="31">
        <v>67120.820000000007</v>
      </c>
      <c r="D251" s="47">
        <v>935868.25</v>
      </c>
      <c r="E251" s="47">
        <v>1095377.0999999999</v>
      </c>
      <c r="F251" s="47">
        <v>-159508.84999999986</v>
      </c>
      <c r="G251" s="34">
        <v>-0.14559999999999995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31" t="s">
        <v>242</v>
      </c>
      <c r="B252" s="47">
        <v>1992</v>
      </c>
      <c r="C252" s="31">
        <v>2040</v>
      </c>
      <c r="D252" s="47">
        <v>20184</v>
      </c>
      <c r="E252" s="47">
        <v>19920</v>
      </c>
      <c r="F252" s="47">
        <v>264</v>
      </c>
      <c r="G252" s="34">
        <v>1.330000000000009E-2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116" t="s">
        <v>337</v>
      </c>
      <c r="B253" s="42">
        <v>288</v>
      </c>
      <c r="C253" s="25">
        <v>0</v>
      </c>
      <c r="D253" s="25">
        <v>6312</v>
      </c>
      <c r="E253" s="42">
        <v>0</v>
      </c>
      <c r="F253" s="42">
        <v>6312</v>
      </c>
      <c r="G253" s="22">
        <v>0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31" t="s">
        <v>81</v>
      </c>
      <c r="B254" s="20">
        <v>3950773.0799999996</v>
      </c>
      <c r="C254" s="20">
        <v>5591373.3100000005</v>
      </c>
      <c r="D254" s="20">
        <v>73817595.689999998</v>
      </c>
      <c r="E254" s="20">
        <v>72726149.62999998</v>
      </c>
      <c r="F254" s="20">
        <v>1091446.0600000017</v>
      </c>
      <c r="G254" s="21">
        <v>1.4999999999999902E-2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31"/>
      <c r="B255" s="11"/>
      <c r="C255" s="11"/>
      <c r="D255" s="11"/>
      <c r="E255" s="11"/>
      <c r="F255" s="11"/>
      <c r="G255" s="21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6">
      <c r="A256" s="104" t="s">
        <v>82</v>
      </c>
      <c r="B256" s="11"/>
      <c r="C256" s="11"/>
      <c r="D256" s="11"/>
      <c r="E256" s="11"/>
      <c r="F256" s="11"/>
      <c r="G256" s="21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31" t="s">
        <v>46</v>
      </c>
      <c r="B257" s="20">
        <v>0</v>
      </c>
      <c r="C257">
        <v>0</v>
      </c>
      <c r="D257" s="20">
        <v>0</v>
      </c>
      <c r="E257" s="20">
        <v>0</v>
      </c>
      <c r="F257" s="20">
        <v>0</v>
      </c>
      <c r="G257" s="99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31" t="s">
        <v>295</v>
      </c>
      <c r="B258" s="24">
        <v>882656.95</v>
      </c>
      <c r="C258" s="24">
        <v>602839.13</v>
      </c>
      <c r="D258" s="42">
        <v>5806147.9819999998</v>
      </c>
      <c r="E258" s="42">
        <v>5144997.8699999992</v>
      </c>
      <c r="F258" s="42">
        <v>661150.11200000066</v>
      </c>
      <c r="G258" s="22">
        <v>0.12850000000000006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31" t="s">
        <v>83</v>
      </c>
      <c r="B259" s="20">
        <v>882656.95</v>
      </c>
      <c r="C259" s="20">
        <v>602839.13</v>
      </c>
      <c r="D259" s="20">
        <v>5806147.9819999998</v>
      </c>
      <c r="E259" s="20">
        <v>5144997.8699999992</v>
      </c>
      <c r="F259" s="20">
        <v>661150.11200000066</v>
      </c>
      <c r="G259" s="21">
        <v>0.12850000000000006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31"/>
      <c r="B260" s="11"/>
      <c r="C260" s="11"/>
      <c r="D260" s="11"/>
      <c r="E260" s="11"/>
      <c r="F260" s="11"/>
      <c r="G260" s="21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6">
      <c r="A261" s="104" t="s">
        <v>84</v>
      </c>
      <c r="B261" s="11"/>
      <c r="C261" s="11"/>
      <c r="D261" s="11"/>
      <c r="E261" s="11"/>
      <c r="F261" s="11"/>
      <c r="G261" s="2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31" t="s">
        <v>46</v>
      </c>
      <c r="B262" s="20">
        <v>9291445.4100000001</v>
      </c>
      <c r="C262" s="20">
        <v>5136016.2799999993</v>
      </c>
      <c r="D262" s="20">
        <v>73376645.760000005</v>
      </c>
      <c r="E262" s="20">
        <v>64246169.890000001</v>
      </c>
      <c r="F262" s="20">
        <v>9130475.8700000048</v>
      </c>
      <c r="G262" s="21">
        <v>0.14209999999999989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31" t="s">
        <v>47</v>
      </c>
      <c r="B263" s="45">
        <v>0</v>
      </c>
      <c r="C263" s="11">
        <v>2498.09</v>
      </c>
      <c r="D263" s="45">
        <v>1141232.9000000001</v>
      </c>
      <c r="E263" s="45">
        <v>1118870.9700000002</v>
      </c>
      <c r="F263" s="45">
        <v>22361.929999999935</v>
      </c>
      <c r="G263" s="21">
        <v>2.0000000000000018E-2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31" t="s">
        <v>85</v>
      </c>
      <c r="B264" s="45">
        <v>0</v>
      </c>
      <c r="C264" s="11">
        <v>2498.1</v>
      </c>
      <c r="D264" s="45">
        <v>1141233.1000000001</v>
      </c>
      <c r="E264" s="45">
        <v>1118871.0000000002</v>
      </c>
      <c r="F264" s="45">
        <v>22362.09999999986</v>
      </c>
      <c r="G264" s="21">
        <v>2.0000000000000018E-2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31" t="s">
        <v>86</v>
      </c>
      <c r="B265" s="45">
        <v>0</v>
      </c>
      <c r="C265" s="11">
        <v>4996.18</v>
      </c>
      <c r="D265" s="45">
        <v>2282466.5099999998</v>
      </c>
      <c r="E265" s="45">
        <v>2237741.9300000002</v>
      </c>
      <c r="F265" s="45">
        <v>44724.579999999609</v>
      </c>
      <c r="G265" s="21">
        <v>2.0000000000000018E-2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31" t="s">
        <v>220</v>
      </c>
      <c r="B266" s="45">
        <v>0</v>
      </c>
      <c r="C266" s="11">
        <v>0</v>
      </c>
      <c r="D266" s="45">
        <v>0</v>
      </c>
      <c r="E266" s="45">
        <v>0</v>
      </c>
      <c r="F266" s="45">
        <v>0</v>
      </c>
      <c r="G266" s="21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31" t="s">
        <v>254</v>
      </c>
      <c r="B267" s="45">
        <v>0</v>
      </c>
      <c r="C267" s="11">
        <v>0</v>
      </c>
      <c r="D267" s="45">
        <v>0</v>
      </c>
      <c r="E267" s="45">
        <v>0</v>
      </c>
      <c r="F267" s="45">
        <v>0</v>
      </c>
      <c r="G267" s="21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31" t="s">
        <v>87</v>
      </c>
      <c r="B268" s="45">
        <v>0</v>
      </c>
      <c r="C268" s="11">
        <v>0</v>
      </c>
      <c r="D268" s="45">
        <v>0</v>
      </c>
      <c r="E268" s="45">
        <v>0</v>
      </c>
      <c r="F268" s="45">
        <v>0</v>
      </c>
      <c r="G268" s="21">
        <v>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31" t="s">
        <v>88</v>
      </c>
      <c r="B269" s="42">
        <v>0</v>
      </c>
      <c r="C269" s="25">
        <v>318.02999999999997</v>
      </c>
      <c r="D269" s="42">
        <v>111985.55</v>
      </c>
      <c r="E269" s="42">
        <v>114528.28</v>
      </c>
      <c r="F269" s="42">
        <v>-2542.7299999999959</v>
      </c>
      <c r="G269" s="22">
        <v>-2.2199999999999998E-2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31" t="s">
        <v>89</v>
      </c>
      <c r="B270" s="20">
        <v>9291445.4100000001</v>
      </c>
      <c r="C270" s="20">
        <v>5146326.6799999988</v>
      </c>
      <c r="D270" s="20">
        <v>78053563.820000008</v>
      </c>
      <c r="E270" s="20">
        <v>68836182.070000008</v>
      </c>
      <c r="F270" s="20">
        <v>9217381.7500000037</v>
      </c>
      <c r="G270" s="21">
        <v>0.13389999999999991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31"/>
      <c r="B271" s="11"/>
      <c r="C271" s="11"/>
      <c r="D271" s="11"/>
      <c r="E271" s="11"/>
      <c r="F271" s="11"/>
      <c r="G271" s="2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6">
      <c r="A272" s="104" t="s">
        <v>90</v>
      </c>
      <c r="B272" s="11"/>
      <c r="C272" s="11"/>
      <c r="D272" s="11"/>
      <c r="E272" s="11"/>
      <c r="F272" s="11"/>
      <c r="G272" s="2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31" t="s">
        <v>46</v>
      </c>
      <c r="B273" s="20">
        <v>4607358.38</v>
      </c>
      <c r="C273" s="20">
        <v>3989342.25</v>
      </c>
      <c r="D273" s="20">
        <v>43843177.850000009</v>
      </c>
      <c r="E273" s="20">
        <v>41946707.639999993</v>
      </c>
      <c r="F273" s="20">
        <v>1896470.2100000158</v>
      </c>
      <c r="G273" s="21">
        <v>4.5199999999999907E-2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31" t="s">
        <v>49</v>
      </c>
      <c r="B274" s="45">
        <v>25425</v>
      </c>
      <c r="C274" s="11">
        <v>20250</v>
      </c>
      <c r="D274" s="45">
        <v>228360</v>
      </c>
      <c r="E274" s="45">
        <v>234700</v>
      </c>
      <c r="F274" s="45">
        <v>-6340</v>
      </c>
      <c r="G274" s="21">
        <v>-2.7000000000000024E-2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31" t="s">
        <v>47</v>
      </c>
      <c r="B275" s="45">
        <v>202000</v>
      </c>
      <c r="C275" s="11">
        <v>174600</v>
      </c>
      <c r="D275" s="45">
        <v>1636795</v>
      </c>
      <c r="E275" s="45">
        <v>1532635</v>
      </c>
      <c r="F275" s="45">
        <v>104160</v>
      </c>
      <c r="G275" s="21">
        <v>6.800000000000006E-2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31" t="s">
        <v>91</v>
      </c>
      <c r="B276" s="42">
        <v>472713.47</v>
      </c>
      <c r="C276" s="25">
        <v>436003.83</v>
      </c>
      <c r="D276" s="42">
        <v>4108711.79</v>
      </c>
      <c r="E276" s="42">
        <v>3997618.75</v>
      </c>
      <c r="F276" s="42">
        <v>111093.04000000004</v>
      </c>
      <c r="G276" s="22">
        <v>2.7800000000000047E-2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31" t="s">
        <v>92</v>
      </c>
      <c r="B277" s="20">
        <v>5307496.8499999996</v>
      </c>
      <c r="C277" s="20">
        <v>4620196.08</v>
      </c>
      <c r="D277" s="20">
        <v>49817044.640000008</v>
      </c>
      <c r="E277" s="20">
        <v>47711661.389999993</v>
      </c>
      <c r="F277" s="20">
        <v>2105383.2500000158</v>
      </c>
      <c r="G277" s="21">
        <v>4.4100000000000028E-2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31"/>
      <c r="B278" s="20"/>
      <c r="C278" s="20"/>
      <c r="D278" s="20"/>
      <c r="E278" s="20"/>
      <c r="F278" s="20"/>
      <c r="G278" s="2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6">
      <c r="A279" s="104" t="s">
        <v>303</v>
      </c>
      <c r="B279" s="20"/>
      <c r="C279" s="20"/>
      <c r="D279" s="20"/>
      <c r="E279" s="20"/>
      <c r="F279" s="20"/>
      <c r="G279" s="2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31" t="s">
        <v>46</v>
      </c>
      <c r="B280" s="42">
        <v>25</v>
      </c>
      <c r="C280" s="42">
        <v>3301.86</v>
      </c>
      <c r="D280" s="42">
        <v>700324.97</v>
      </c>
      <c r="E280" s="42">
        <v>701545.71000000008</v>
      </c>
      <c r="F280" s="42">
        <v>-1220.7400000001071</v>
      </c>
      <c r="G280" s="22">
        <v>-1.7000000000000348E-3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31" t="s">
        <v>304</v>
      </c>
      <c r="B281" s="11">
        <v>25</v>
      </c>
      <c r="C281" s="20">
        <v>3301.86</v>
      </c>
      <c r="D281" s="11">
        <v>700324.97</v>
      </c>
      <c r="E281" s="11">
        <v>701545.71000000008</v>
      </c>
      <c r="F281" s="11">
        <v>-1220.7400000001071</v>
      </c>
      <c r="G281" s="21">
        <v>-1.7000000000000348E-3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31"/>
      <c r="B282" s="11"/>
      <c r="C282" s="11"/>
      <c r="D282" s="11"/>
      <c r="E282" s="11"/>
      <c r="F282" s="11"/>
      <c r="G282" s="2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31"/>
      <c r="B283" s="11"/>
      <c r="C283" s="11"/>
      <c r="D283" s="11"/>
      <c r="E283" s="11"/>
      <c r="F283" s="11"/>
      <c r="G283" s="2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31" t="s">
        <v>42</v>
      </c>
      <c r="B284" s="11"/>
      <c r="C284" s="11"/>
      <c r="D284" s="11"/>
      <c r="E284" s="11"/>
      <c r="F284" s="11"/>
      <c r="G284" s="2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31" t="s">
        <v>288</v>
      </c>
      <c r="B285" s="11"/>
      <c r="C285" s="11"/>
      <c r="D285" s="11"/>
      <c r="E285" s="11"/>
      <c r="F285" s="11"/>
      <c r="G285" s="2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31"/>
      <c r="B286" s="11"/>
      <c r="C286" s="11"/>
      <c r="D286" s="11"/>
      <c r="E286" s="11"/>
      <c r="F286" s="11"/>
      <c r="G286" s="2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114" t="s">
        <v>335</v>
      </c>
      <c r="B287" s="11"/>
      <c r="C287" s="11"/>
      <c r="D287" s="11"/>
      <c r="E287" s="11"/>
      <c r="F287" s="11"/>
      <c r="G287" s="2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114" t="s">
        <v>296</v>
      </c>
      <c r="B288" s="11"/>
      <c r="C288" s="11"/>
      <c r="D288" s="11"/>
      <c r="E288" s="11"/>
      <c r="F288" s="11"/>
      <c r="G288" s="2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101"/>
      <c r="B289" s="7"/>
      <c r="C289" s="7"/>
      <c r="D289" s="7" t="s">
        <v>336</v>
      </c>
      <c r="E289" s="7" t="s">
        <v>290</v>
      </c>
      <c r="F289" s="7" t="s">
        <v>43</v>
      </c>
      <c r="G289" s="7" t="s">
        <v>43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101"/>
      <c r="B290" s="7" t="s">
        <v>317</v>
      </c>
      <c r="C290" s="55" t="s">
        <v>317</v>
      </c>
      <c r="D290" s="7" t="s">
        <v>44</v>
      </c>
      <c r="E290" s="7" t="s">
        <v>44</v>
      </c>
      <c r="F290" s="7" t="s">
        <v>45</v>
      </c>
      <c r="G290" s="7" t="s">
        <v>45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101"/>
      <c r="B291" s="19">
        <v>2012</v>
      </c>
      <c r="C291" s="19">
        <v>2011</v>
      </c>
      <c r="D291" s="49">
        <v>40968</v>
      </c>
      <c r="E291" s="50">
        <v>40602</v>
      </c>
      <c r="F291" s="10" t="s">
        <v>14</v>
      </c>
      <c r="G291" s="10" t="s">
        <v>11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31"/>
      <c r="B292" s="11"/>
      <c r="C292" s="11"/>
      <c r="D292" s="11"/>
      <c r="E292" s="11"/>
      <c r="F292" s="11"/>
      <c r="G292" s="2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6">
      <c r="A293" s="104" t="s">
        <v>93</v>
      </c>
      <c r="B293" s="11"/>
      <c r="C293" s="11"/>
      <c r="D293" s="11"/>
      <c r="E293" s="11"/>
      <c r="F293" s="11"/>
      <c r="G293" s="2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31" t="s">
        <v>46</v>
      </c>
      <c r="B294" s="24">
        <v>2233551.2000000002</v>
      </c>
      <c r="C294" s="24">
        <v>2076641.04</v>
      </c>
      <c r="D294" s="24">
        <v>20094916.25</v>
      </c>
      <c r="E294" s="24">
        <v>20464208.449999999</v>
      </c>
      <c r="F294" s="24">
        <v>-369292.19999999925</v>
      </c>
      <c r="G294" s="22">
        <v>-1.8000000000000016E-2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31" t="s">
        <v>94</v>
      </c>
      <c r="B295" s="20">
        <v>2233551.2000000002</v>
      </c>
      <c r="C295" s="20">
        <v>2076641.04</v>
      </c>
      <c r="D295" s="20">
        <v>20094916.25</v>
      </c>
      <c r="E295" s="20">
        <v>20464208.449999999</v>
      </c>
      <c r="F295" s="32">
        <v>-369292.19999999925</v>
      </c>
      <c r="G295" s="21">
        <v>-1.8000000000000016E-2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31"/>
      <c r="B296" s="20"/>
      <c r="C296" s="20"/>
      <c r="D296" s="20"/>
      <c r="E296" s="20"/>
      <c r="F296" s="33"/>
      <c r="G296" s="2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6">
      <c r="A297" s="104" t="s">
        <v>249</v>
      </c>
      <c r="B297" s="20"/>
      <c r="C297" s="20"/>
      <c r="D297" s="20"/>
      <c r="E297" s="20"/>
      <c r="F297" s="33"/>
      <c r="G297" s="2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31" t="s">
        <v>250</v>
      </c>
      <c r="B298" s="24">
        <v>143443</v>
      </c>
      <c r="C298" s="24">
        <v>116100</v>
      </c>
      <c r="D298" s="24">
        <v>734766.5</v>
      </c>
      <c r="E298" s="24">
        <v>663438</v>
      </c>
      <c r="F298" s="24">
        <v>71328.5</v>
      </c>
      <c r="G298" s="22">
        <v>0.10749999999999993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31" t="s">
        <v>251</v>
      </c>
      <c r="B299" s="20">
        <v>143443</v>
      </c>
      <c r="C299" s="20">
        <v>116100</v>
      </c>
      <c r="D299" s="20">
        <v>734766.5</v>
      </c>
      <c r="E299" s="20">
        <v>663438</v>
      </c>
      <c r="F299" s="32">
        <v>71328.5</v>
      </c>
      <c r="G299" s="21">
        <v>0.10749999999999993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31"/>
      <c r="B300" s="11"/>
      <c r="C300" s="11"/>
      <c r="D300" s="11"/>
      <c r="E300" s="11"/>
      <c r="F300" s="11"/>
      <c r="G300" s="2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6">
      <c r="A301" s="104" t="s">
        <v>95</v>
      </c>
      <c r="B301" s="11"/>
      <c r="C301" s="11"/>
      <c r="D301" s="11"/>
      <c r="E301" s="11"/>
      <c r="F301" s="11"/>
      <c r="G301" s="2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31" t="s">
        <v>46</v>
      </c>
      <c r="B302" s="24">
        <v>0</v>
      </c>
      <c r="C302" s="24">
        <v>0</v>
      </c>
      <c r="D302" s="24">
        <v>2381083.0499999998</v>
      </c>
      <c r="E302" s="24">
        <v>0</v>
      </c>
      <c r="F302" s="24">
        <v>2381083.0499999998</v>
      </c>
      <c r="G302" s="22">
        <v>0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31" t="s">
        <v>96</v>
      </c>
      <c r="B303" s="20">
        <v>0</v>
      </c>
      <c r="C303" s="20">
        <v>0</v>
      </c>
      <c r="D303" s="20">
        <v>2381083.0499999998</v>
      </c>
      <c r="E303" s="20">
        <v>0</v>
      </c>
      <c r="F303" s="32">
        <v>2381083.0499999998</v>
      </c>
      <c r="G303" s="21">
        <v>0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31"/>
      <c r="B304" s="11"/>
      <c r="C304" s="11"/>
      <c r="D304" s="11"/>
      <c r="E304" s="11"/>
      <c r="F304" s="11"/>
      <c r="G304" s="2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6">
      <c r="A305" s="104" t="s">
        <v>97</v>
      </c>
      <c r="B305" s="11"/>
      <c r="C305" s="11"/>
      <c r="D305" s="11"/>
      <c r="E305" s="11"/>
      <c r="F305" s="11"/>
      <c r="G305" s="2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31" t="s">
        <v>46</v>
      </c>
      <c r="B306" s="24">
        <v>89301.54</v>
      </c>
      <c r="C306" s="24">
        <v>20898.919999999998</v>
      </c>
      <c r="D306" s="24">
        <v>6320699.1899999995</v>
      </c>
      <c r="E306" s="24">
        <v>5675909.4600000009</v>
      </c>
      <c r="F306" s="24">
        <v>644789.72999999858</v>
      </c>
      <c r="G306" s="22">
        <v>0.11359999999999992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31" t="s">
        <v>98</v>
      </c>
      <c r="B307" s="20">
        <v>89301.54</v>
      </c>
      <c r="C307" s="20">
        <v>20898.919999999998</v>
      </c>
      <c r="D307" s="20">
        <v>6320699.1899999995</v>
      </c>
      <c r="E307" s="20">
        <v>5675909.4600000009</v>
      </c>
      <c r="F307" s="32">
        <v>644789.72999999858</v>
      </c>
      <c r="G307" s="21">
        <v>0.11359999999999992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31"/>
      <c r="B308" s="11"/>
      <c r="C308" s="11"/>
      <c r="D308" s="11"/>
      <c r="E308" s="11"/>
      <c r="F308" s="11"/>
      <c r="G308" s="2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6">
      <c r="A309" s="104" t="s">
        <v>99</v>
      </c>
      <c r="B309" s="11"/>
      <c r="C309" s="11"/>
      <c r="D309" s="11"/>
      <c r="E309" s="11"/>
      <c r="F309" s="11"/>
      <c r="G309" s="2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31" t="s">
        <v>46</v>
      </c>
      <c r="B310" s="33">
        <v>0</v>
      </c>
      <c r="C310">
        <v>0</v>
      </c>
      <c r="D310" s="33">
        <v>0</v>
      </c>
      <c r="E310" s="33">
        <v>0</v>
      </c>
      <c r="F310" s="33">
        <v>0</v>
      </c>
      <c r="G310" s="34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31" t="s">
        <v>258</v>
      </c>
      <c r="B311" s="42">
        <v>618220.27</v>
      </c>
      <c r="C311" s="24">
        <v>683851.82</v>
      </c>
      <c r="D311" s="42">
        <v>4967242.4000000004</v>
      </c>
      <c r="E311" s="42">
        <v>5912082.0499999998</v>
      </c>
      <c r="F311" s="47">
        <v>-944839.64999999944</v>
      </c>
      <c r="G311" s="22">
        <v>-0.15980000000000005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31" t="s">
        <v>100</v>
      </c>
      <c r="B312" s="20">
        <v>618220.27</v>
      </c>
      <c r="C312" s="20">
        <v>683851.82</v>
      </c>
      <c r="D312" s="20">
        <v>4967242.4000000004</v>
      </c>
      <c r="E312" s="20">
        <v>5912082.0499999998</v>
      </c>
      <c r="F312" s="32">
        <v>-944839.64999999944</v>
      </c>
      <c r="G312" s="21">
        <v>-0.15980000000000005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31"/>
      <c r="B313" s="20"/>
      <c r="C313" s="20"/>
      <c r="D313" s="20"/>
      <c r="E313" s="20"/>
      <c r="F313" s="20"/>
      <c r="G313" s="2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6">
      <c r="A314" s="104" t="s">
        <v>101</v>
      </c>
      <c r="B314" s="20"/>
      <c r="C314" s="20"/>
      <c r="D314" s="20"/>
      <c r="E314" s="20"/>
      <c r="F314" s="20"/>
      <c r="G314" s="2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31" t="s">
        <v>46</v>
      </c>
      <c r="B315" s="24">
        <v>0</v>
      </c>
      <c r="C315" s="24">
        <v>0</v>
      </c>
      <c r="D315" s="24">
        <v>0</v>
      </c>
      <c r="E315" s="24">
        <v>0</v>
      </c>
      <c r="F315" s="24">
        <v>0</v>
      </c>
      <c r="G315" s="22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31" t="s">
        <v>102</v>
      </c>
      <c r="B316" s="20">
        <v>0</v>
      </c>
      <c r="C316" s="20">
        <v>0</v>
      </c>
      <c r="D316" s="20">
        <v>0</v>
      </c>
      <c r="E316" s="20">
        <v>0</v>
      </c>
      <c r="F316" s="32">
        <v>0</v>
      </c>
      <c r="G316" s="21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31"/>
      <c r="B317" s="11"/>
      <c r="C317" s="11"/>
      <c r="D317" s="11"/>
      <c r="E317" s="11"/>
      <c r="F317" s="11"/>
      <c r="G317" s="2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6">
      <c r="A318" s="104" t="s">
        <v>103</v>
      </c>
      <c r="B318" s="11"/>
      <c r="C318" s="11"/>
      <c r="D318" s="11"/>
      <c r="E318" s="11"/>
      <c r="F318" s="11"/>
      <c r="G318" s="2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31" t="s">
        <v>46</v>
      </c>
      <c r="B319" s="33">
        <v>25.96</v>
      </c>
      <c r="C319" s="33">
        <v>44.73</v>
      </c>
      <c r="D319" s="33">
        <v>306.06</v>
      </c>
      <c r="E319" s="33">
        <v>1240.29</v>
      </c>
      <c r="F319" s="33">
        <v>-934.23</v>
      </c>
      <c r="G319" s="34">
        <v>-0.75319999999999998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31" t="s">
        <v>131</v>
      </c>
      <c r="B320" s="46">
        <v>53728.41</v>
      </c>
      <c r="C320" s="23">
        <v>59080.84</v>
      </c>
      <c r="D320" s="45">
        <v>456779.92000000004</v>
      </c>
      <c r="E320" s="45">
        <v>450478.20999999996</v>
      </c>
      <c r="F320" s="45">
        <v>6301.7100000000792</v>
      </c>
      <c r="G320" s="21">
        <v>1.4000000000000012E-2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31" t="s">
        <v>132</v>
      </c>
      <c r="B321" s="48">
        <v>214809.31</v>
      </c>
      <c r="C321" s="100">
        <v>236144.18</v>
      </c>
      <c r="D321" s="42">
        <v>1825894.14</v>
      </c>
      <c r="E321" s="42">
        <v>1796950.7299999997</v>
      </c>
      <c r="F321" s="42">
        <v>28943.410000000149</v>
      </c>
      <c r="G321" s="22">
        <v>1.6100000000000003E-2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31" t="s">
        <v>235</v>
      </c>
      <c r="B322" s="20">
        <v>268563.68</v>
      </c>
      <c r="C322" s="20">
        <v>295269.75</v>
      </c>
      <c r="D322" s="20">
        <v>2282980.12</v>
      </c>
      <c r="E322" s="20">
        <v>2248669.2299999995</v>
      </c>
      <c r="F322" s="32">
        <v>34310.890000000596</v>
      </c>
      <c r="G322" s="21">
        <v>1.5300000000000091E-2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31"/>
      <c r="B323" s="11"/>
      <c r="C323" s="11"/>
      <c r="D323" s="11"/>
      <c r="E323" s="11"/>
      <c r="F323" s="11"/>
      <c r="G323" s="2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6">
      <c r="A324" s="104" t="s">
        <v>104</v>
      </c>
      <c r="B324" s="11"/>
      <c r="C324" s="11"/>
      <c r="D324" s="11"/>
      <c r="E324" s="11"/>
      <c r="F324" s="11"/>
      <c r="G324" s="2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31" t="s">
        <v>46</v>
      </c>
      <c r="B325" s="24">
        <v>12511403.5</v>
      </c>
      <c r="C325" s="24">
        <v>11532730.68</v>
      </c>
      <c r="D325" s="24">
        <v>102870977.81</v>
      </c>
      <c r="E325" s="24">
        <v>105784205.22</v>
      </c>
      <c r="F325" s="24">
        <v>-2913227.4099999964</v>
      </c>
      <c r="G325" s="22">
        <v>-2.7499999999999969E-2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31" t="s">
        <v>105</v>
      </c>
      <c r="B326" s="20">
        <v>12511403.5</v>
      </c>
      <c r="C326" s="20">
        <v>11532730.68</v>
      </c>
      <c r="D326" s="20">
        <v>102870977.81</v>
      </c>
      <c r="E326" s="20">
        <v>105784205.22</v>
      </c>
      <c r="F326" s="32">
        <v>-2913227.4099999964</v>
      </c>
      <c r="G326" s="21">
        <v>-2.7499999999999969E-2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31"/>
      <c r="B327" s="20"/>
      <c r="C327" s="20"/>
      <c r="D327" s="20"/>
      <c r="E327" s="20"/>
      <c r="F327" s="20"/>
      <c r="G327" s="2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6">
      <c r="A328" s="104" t="s">
        <v>210</v>
      </c>
      <c r="B328" s="20"/>
      <c r="C328" s="20"/>
      <c r="D328" s="20"/>
      <c r="E328" s="20"/>
      <c r="F328" s="20"/>
      <c r="G328" s="2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31" t="s">
        <v>46</v>
      </c>
      <c r="B329" s="33">
        <v>1200000</v>
      </c>
      <c r="C329" s="33">
        <v>1200000</v>
      </c>
      <c r="D329" s="33">
        <v>1200000</v>
      </c>
      <c r="E329" s="33">
        <v>1200000</v>
      </c>
      <c r="F329" s="33">
        <v>0</v>
      </c>
      <c r="G329" s="34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31" t="s">
        <v>146</v>
      </c>
      <c r="B330" s="46">
        <v>11213978.779999999</v>
      </c>
      <c r="C330" s="23">
        <v>11196019.92</v>
      </c>
      <c r="D330" s="45">
        <v>11213978.779999999</v>
      </c>
      <c r="E330" s="45">
        <v>11196019.92</v>
      </c>
      <c r="F330" s="45">
        <v>17958.859999999404</v>
      </c>
      <c r="G330" s="21">
        <v>1.6000000000000458E-3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31" t="s">
        <v>147</v>
      </c>
      <c r="B331" s="48">
        <v>7586021.2199999997</v>
      </c>
      <c r="C331" s="100">
        <v>7603980.0800000001</v>
      </c>
      <c r="D331" s="42">
        <v>7586021.2199999997</v>
      </c>
      <c r="E331" s="42">
        <v>7603980.0800000001</v>
      </c>
      <c r="F331" s="42">
        <v>-17958.860000000335</v>
      </c>
      <c r="G331" s="22">
        <v>-2.3999999999999577E-3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31" t="s">
        <v>211</v>
      </c>
      <c r="B332" s="20">
        <v>20000000</v>
      </c>
      <c r="C332" s="20">
        <v>20000000</v>
      </c>
      <c r="D332" s="20">
        <v>20000000</v>
      </c>
      <c r="E332" s="20">
        <v>20000000</v>
      </c>
      <c r="F332" s="32">
        <v>0</v>
      </c>
      <c r="G332" s="21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31"/>
      <c r="B333" s="20"/>
      <c r="C333" s="20"/>
      <c r="D333" s="20"/>
      <c r="E333" s="20"/>
      <c r="F333" s="20"/>
      <c r="G333" s="2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6">
      <c r="A334" s="104" t="s">
        <v>106</v>
      </c>
      <c r="B334" s="11"/>
      <c r="C334" s="11"/>
      <c r="D334" s="11"/>
      <c r="E334" s="11"/>
      <c r="F334" s="11"/>
      <c r="G334" s="2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31" t="s">
        <v>46</v>
      </c>
      <c r="B335" s="24">
        <v>1900</v>
      </c>
      <c r="C335" s="24">
        <v>0</v>
      </c>
      <c r="D335" s="24">
        <v>5900</v>
      </c>
      <c r="E335" s="24">
        <v>1750</v>
      </c>
      <c r="F335" s="24">
        <v>4150</v>
      </c>
      <c r="G335" s="22">
        <v>2.3714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31" t="s">
        <v>107</v>
      </c>
      <c r="B336" s="20">
        <v>1900</v>
      </c>
      <c r="C336" s="20">
        <v>0</v>
      </c>
      <c r="D336" s="20">
        <v>5900</v>
      </c>
      <c r="E336" s="20">
        <v>1750</v>
      </c>
      <c r="F336" s="32">
        <v>4150</v>
      </c>
      <c r="G336" s="21">
        <v>2.3714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31"/>
      <c r="B337" s="11"/>
      <c r="C337" s="11"/>
      <c r="D337" s="11"/>
      <c r="E337" s="11"/>
      <c r="F337" s="11"/>
      <c r="G337" s="2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6">
      <c r="A338" s="104" t="s">
        <v>108</v>
      </c>
      <c r="B338" s="11"/>
      <c r="C338" s="11"/>
      <c r="D338" s="11"/>
      <c r="E338" s="11"/>
      <c r="F338" s="11"/>
      <c r="G338" s="2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31" t="s">
        <v>46</v>
      </c>
      <c r="B339" s="24">
        <v>98861.81</v>
      </c>
      <c r="C339" s="24">
        <v>66649.02</v>
      </c>
      <c r="D339" s="24">
        <v>622239.01</v>
      </c>
      <c r="E339" s="24">
        <v>652959.44299999997</v>
      </c>
      <c r="F339" s="24">
        <v>-30720.432999999961</v>
      </c>
      <c r="G339" s="22">
        <v>-4.7000000000000042E-2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31" t="s">
        <v>109</v>
      </c>
      <c r="B340" s="20">
        <v>98861.81</v>
      </c>
      <c r="C340" s="20">
        <v>66649.02</v>
      </c>
      <c r="D340" s="20">
        <v>622239.01</v>
      </c>
      <c r="E340" s="20">
        <v>652959.44299999997</v>
      </c>
      <c r="F340" s="32">
        <v>-30720.432999999961</v>
      </c>
      <c r="G340" s="21">
        <v>-4.7000000000000042E-2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31"/>
      <c r="B341" s="20"/>
      <c r="C341" s="20"/>
      <c r="D341" s="20"/>
      <c r="E341" s="20"/>
      <c r="F341" s="20"/>
      <c r="G341" s="2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6">
      <c r="A342" s="104" t="s">
        <v>110</v>
      </c>
      <c r="B342" s="20"/>
      <c r="C342" s="20"/>
      <c r="D342" s="20"/>
      <c r="E342" s="20"/>
      <c r="F342" s="20"/>
      <c r="G342" s="2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31" t="s">
        <v>46</v>
      </c>
      <c r="B343" s="24">
        <v>0</v>
      </c>
      <c r="C343" s="24">
        <v>0</v>
      </c>
      <c r="D343" s="24">
        <v>0</v>
      </c>
      <c r="E343" s="24">
        <v>0</v>
      </c>
      <c r="F343" s="24">
        <v>0</v>
      </c>
      <c r="G343" s="22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31" t="s">
        <v>111</v>
      </c>
      <c r="B344" s="20">
        <v>0</v>
      </c>
      <c r="C344" s="20">
        <v>0</v>
      </c>
      <c r="D344" s="20">
        <v>0</v>
      </c>
      <c r="E344" s="20">
        <v>0</v>
      </c>
      <c r="F344" s="32">
        <v>0</v>
      </c>
      <c r="G344" s="21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31"/>
      <c r="B345" s="11"/>
      <c r="C345" s="11"/>
      <c r="D345" s="11"/>
      <c r="E345" s="11"/>
      <c r="F345" s="11"/>
      <c r="G345" s="2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6">
      <c r="A346" s="104" t="s">
        <v>236</v>
      </c>
      <c r="B346" s="11"/>
      <c r="C346" s="11"/>
      <c r="D346" s="11"/>
      <c r="E346" s="11"/>
      <c r="F346" s="11"/>
      <c r="G346" s="2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31" t="s">
        <v>46</v>
      </c>
      <c r="B347" s="24">
        <v>23.78</v>
      </c>
      <c r="C347" s="24">
        <v>2513.59</v>
      </c>
      <c r="D347" s="24">
        <v>529.33000000000004</v>
      </c>
      <c r="E347" s="24">
        <v>7886.51</v>
      </c>
      <c r="F347" s="24">
        <v>-7357.18</v>
      </c>
      <c r="G347" s="22">
        <v>-0.93289999999999995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31" t="s">
        <v>237</v>
      </c>
      <c r="B348" s="20">
        <v>23.78</v>
      </c>
      <c r="C348" s="20">
        <v>2513.59</v>
      </c>
      <c r="D348" s="20">
        <v>529.33000000000004</v>
      </c>
      <c r="E348" s="20">
        <v>7886.51</v>
      </c>
      <c r="F348" s="32">
        <v>-7357.18</v>
      </c>
      <c r="G348" s="21">
        <v>-0.93289999999999995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31"/>
      <c r="B349" s="11"/>
      <c r="C349" s="11"/>
      <c r="D349" s="11"/>
      <c r="E349" s="11"/>
      <c r="F349" s="11"/>
      <c r="G349" s="2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6">
      <c r="A350" s="104" t="s">
        <v>112</v>
      </c>
      <c r="B350" s="11"/>
      <c r="C350" s="11"/>
      <c r="D350" s="11"/>
      <c r="E350" s="11"/>
      <c r="F350" s="11"/>
      <c r="G350" s="2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31" t="s">
        <v>46</v>
      </c>
      <c r="B351" s="33">
        <v>246199.32</v>
      </c>
      <c r="C351" s="33">
        <v>214498.24</v>
      </c>
      <c r="D351" s="33">
        <v>1943756.3400000003</v>
      </c>
      <c r="E351" s="33">
        <v>1712875.2899999998</v>
      </c>
      <c r="F351" s="33">
        <v>230881.05000000051</v>
      </c>
      <c r="G351" s="34">
        <v>0.13480000000000003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31" t="s">
        <v>143</v>
      </c>
      <c r="B352" s="46">
        <v>0</v>
      </c>
      <c r="C352" s="23">
        <v>0</v>
      </c>
      <c r="D352" s="45">
        <v>6135256.9199999999</v>
      </c>
      <c r="E352" s="45">
        <v>6111341.8799999999</v>
      </c>
      <c r="F352" s="45">
        <v>23915.040000000037</v>
      </c>
      <c r="G352" s="21">
        <v>3.9000000000000146E-3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31" t="s">
        <v>144</v>
      </c>
      <c r="B353" s="46">
        <v>0</v>
      </c>
      <c r="C353" s="23">
        <v>0</v>
      </c>
      <c r="D353" s="45">
        <v>3220197.94</v>
      </c>
      <c r="E353" s="45">
        <v>3295623.15</v>
      </c>
      <c r="F353" s="45">
        <v>-75425.209999999963</v>
      </c>
      <c r="G353" s="21">
        <v>-2.2900000000000031E-2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31" t="s">
        <v>145</v>
      </c>
      <c r="B354" s="48">
        <v>0</v>
      </c>
      <c r="C354" s="100">
        <v>0</v>
      </c>
      <c r="D354" s="42">
        <v>3132069.41</v>
      </c>
      <c r="E354" s="42">
        <v>3149239.29</v>
      </c>
      <c r="F354" s="42">
        <v>-17169.879999999888</v>
      </c>
      <c r="G354" s="22">
        <v>-5.4999999999999494E-3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31" t="s">
        <v>113</v>
      </c>
      <c r="B355" s="20">
        <v>246199.32</v>
      </c>
      <c r="C355" s="20">
        <v>214498.24</v>
      </c>
      <c r="D355" s="20">
        <v>14431280.609999999</v>
      </c>
      <c r="E355" s="20">
        <v>14269079.609999999</v>
      </c>
      <c r="F355" s="32">
        <v>162201</v>
      </c>
      <c r="G355" s="21">
        <v>1.1400000000000077E-2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31"/>
      <c r="B356" s="20"/>
      <c r="C356" s="20"/>
      <c r="D356" s="20"/>
      <c r="E356" s="20"/>
      <c r="F356" s="20"/>
      <c r="G356" s="2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6">
      <c r="A357" s="104" t="s">
        <v>215</v>
      </c>
      <c r="B357" s="11"/>
      <c r="C357" s="11"/>
      <c r="D357" s="31"/>
      <c r="E357" s="31"/>
      <c r="F357" s="11"/>
      <c r="G357" s="2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31" t="s">
        <v>46</v>
      </c>
      <c r="B358" s="105">
        <v>0</v>
      </c>
      <c r="C358" s="105">
        <v>0</v>
      </c>
      <c r="D358" s="105">
        <v>2212.15</v>
      </c>
      <c r="E358" s="105">
        <v>339.97999999999996</v>
      </c>
      <c r="F358" s="105">
        <v>1872.17</v>
      </c>
      <c r="G358" s="106">
        <v>5.5067000000000004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31" t="s">
        <v>253</v>
      </c>
      <c r="B359" s="20">
        <v>0</v>
      </c>
      <c r="C359" s="20">
        <v>0</v>
      </c>
      <c r="D359" s="20">
        <v>2212.15</v>
      </c>
      <c r="E359" s="20">
        <v>339.97999999999996</v>
      </c>
      <c r="F359" s="33">
        <v>1872.17</v>
      </c>
      <c r="G359" s="21">
        <v>5.5067000000000004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31"/>
      <c r="B360" s="11"/>
      <c r="C360" s="11"/>
      <c r="D360" s="11"/>
      <c r="E360" s="11"/>
      <c r="F360" s="11"/>
      <c r="G360" s="2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6">
      <c r="A361" s="104" t="s">
        <v>297</v>
      </c>
      <c r="B361" s="11"/>
      <c r="C361" s="11"/>
      <c r="D361" s="33"/>
      <c r="E361" s="33"/>
      <c r="F361" s="33"/>
      <c r="G361" s="2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31" t="s">
        <v>298</v>
      </c>
      <c r="B362" s="33">
        <v>411023.21</v>
      </c>
      <c r="C362" s="11">
        <v>349899.2</v>
      </c>
      <c r="D362" s="33">
        <v>2982429.67</v>
      </c>
      <c r="E362" s="33">
        <v>1975749.52</v>
      </c>
      <c r="F362" s="33">
        <v>1006680.1499999999</v>
      </c>
      <c r="G362" s="21">
        <v>0.50950000000000006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31" t="s">
        <v>299</v>
      </c>
      <c r="B363" s="48">
        <v>8388.23</v>
      </c>
      <c r="C363" s="24">
        <v>7140.8</v>
      </c>
      <c r="D363" s="42">
        <v>60865.94</v>
      </c>
      <c r="E363" s="42">
        <v>40321.450000000004</v>
      </c>
      <c r="F363" s="42">
        <v>20544.489999999998</v>
      </c>
      <c r="G363" s="22">
        <v>0.50950000000000006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31" t="s">
        <v>300</v>
      </c>
      <c r="B364" s="20">
        <v>419411.44</v>
      </c>
      <c r="C364" s="20">
        <v>357040</v>
      </c>
      <c r="D364" s="20">
        <v>3043295.61</v>
      </c>
      <c r="E364" s="20">
        <v>2016070.97</v>
      </c>
      <c r="F364" s="20">
        <v>1027224.6399999999</v>
      </c>
      <c r="G364" s="21">
        <v>0.50950000000000006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31"/>
      <c r="B365" s="11"/>
      <c r="C365" s="11"/>
      <c r="D365" s="11"/>
      <c r="E365" s="11"/>
      <c r="F365" s="11"/>
      <c r="G365" s="21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31" t="s">
        <v>42</v>
      </c>
      <c r="B366" s="11"/>
      <c r="C366" s="11"/>
      <c r="D366" s="11"/>
      <c r="E366" s="11"/>
      <c r="F366" s="11"/>
      <c r="G366" s="2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31" t="s">
        <v>288</v>
      </c>
      <c r="B367" s="11"/>
      <c r="C367" s="11"/>
      <c r="D367" s="11"/>
      <c r="E367" s="11"/>
      <c r="F367" s="11"/>
      <c r="G367" s="2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31"/>
      <c r="B368" s="11"/>
      <c r="C368" s="11"/>
      <c r="D368" s="11"/>
      <c r="E368" s="11"/>
      <c r="F368" s="11"/>
      <c r="G368" s="2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114" t="s">
        <v>335</v>
      </c>
      <c r="B369" s="11"/>
      <c r="C369" s="11"/>
      <c r="D369" s="11"/>
      <c r="E369" s="11"/>
      <c r="F369" s="11"/>
      <c r="G369" s="2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114" t="s">
        <v>296</v>
      </c>
      <c r="B370" s="11"/>
      <c r="C370" s="11"/>
      <c r="D370" s="11"/>
      <c r="E370" s="11"/>
      <c r="F370" s="11"/>
      <c r="G370" s="2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101"/>
      <c r="B371" s="7"/>
      <c r="C371" s="7"/>
      <c r="D371" s="7" t="s">
        <v>336</v>
      </c>
      <c r="E371" s="7" t="s">
        <v>290</v>
      </c>
      <c r="F371" s="7" t="s">
        <v>43</v>
      </c>
      <c r="G371" s="7" t="s">
        <v>43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101"/>
      <c r="B372" s="7" t="s">
        <v>317</v>
      </c>
      <c r="C372" s="7" t="s">
        <v>317</v>
      </c>
      <c r="D372" s="7" t="s">
        <v>44</v>
      </c>
      <c r="E372" s="7" t="s">
        <v>44</v>
      </c>
      <c r="F372" s="7" t="s">
        <v>45</v>
      </c>
      <c r="G372" s="7" t="s">
        <v>45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101"/>
      <c r="B373" s="43">
        <v>2012</v>
      </c>
      <c r="C373" s="19">
        <v>2011</v>
      </c>
      <c r="D373" s="49">
        <v>40968</v>
      </c>
      <c r="E373" s="50">
        <v>40602</v>
      </c>
      <c r="F373" s="10" t="s">
        <v>14</v>
      </c>
      <c r="G373" s="10" t="s">
        <v>11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31"/>
      <c r="B374" s="11"/>
      <c r="C374" s="11"/>
      <c r="D374" s="26"/>
      <c r="E374" s="26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31" t="s">
        <v>182</v>
      </c>
      <c r="B375" s="20">
        <v>5360.22</v>
      </c>
      <c r="C375" s="20">
        <v>6078.99</v>
      </c>
      <c r="D375" s="20">
        <v>48161.47</v>
      </c>
      <c r="E375" s="20">
        <v>48115.219999999994</v>
      </c>
      <c r="F375" s="20">
        <v>46.250000000007276</v>
      </c>
      <c r="G375" s="21">
        <v>9.9999999999988987E-4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31" t="s">
        <v>180</v>
      </c>
      <c r="B376" s="45">
        <v>81938.81</v>
      </c>
      <c r="C376" s="11">
        <v>81394.64</v>
      </c>
      <c r="D376" s="45">
        <v>715037.87000000011</v>
      </c>
      <c r="E376" s="45">
        <v>679838.61</v>
      </c>
      <c r="F376" s="45">
        <v>35199.260000000126</v>
      </c>
      <c r="G376" s="21">
        <v>5.1800000000000068E-2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31" t="s">
        <v>154</v>
      </c>
      <c r="B377" s="45">
        <v>283.24</v>
      </c>
      <c r="C377" s="11">
        <v>507.31</v>
      </c>
      <c r="D377" s="45">
        <v>2977.8999999999996</v>
      </c>
      <c r="E377" s="45">
        <v>4396.04</v>
      </c>
      <c r="F377" s="45">
        <v>-1418.1400000000003</v>
      </c>
      <c r="G377" s="21">
        <v>-0.3226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31" t="s">
        <v>149</v>
      </c>
      <c r="B378" s="45">
        <v>38876.629999999997</v>
      </c>
      <c r="C378" s="11">
        <v>31175.919999999998</v>
      </c>
      <c r="D378" s="45">
        <v>337703.98000000004</v>
      </c>
      <c r="E378" s="45">
        <v>330299.18999999994</v>
      </c>
      <c r="F378" s="45">
        <v>7404.7900000000955</v>
      </c>
      <c r="G378" s="21">
        <v>2.2399999999999975E-2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31" t="s">
        <v>192</v>
      </c>
      <c r="B379" s="45">
        <v>56944.32</v>
      </c>
      <c r="C379" s="11">
        <v>52095.44</v>
      </c>
      <c r="D379" s="45">
        <v>452082.89000000007</v>
      </c>
      <c r="E379" s="45">
        <v>442879.23999999993</v>
      </c>
      <c r="F379" s="45">
        <v>9203.6500000001397</v>
      </c>
      <c r="G379" s="21">
        <v>2.079999999999993E-2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31" t="s">
        <v>187</v>
      </c>
      <c r="B380" s="45">
        <v>8076.4699999999984</v>
      </c>
      <c r="C380" s="11">
        <v>13706.54</v>
      </c>
      <c r="D380" s="45">
        <v>83417.899999999994</v>
      </c>
      <c r="E380" s="45">
        <v>84550.5</v>
      </c>
      <c r="F380" s="45">
        <v>-1132.6000000000058</v>
      </c>
      <c r="G380" s="21">
        <v>-1.3399999999999967E-2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31" t="s">
        <v>176</v>
      </c>
      <c r="B381" s="45">
        <v>26935.930000000004</v>
      </c>
      <c r="C381" s="11">
        <v>26238.510000000002</v>
      </c>
      <c r="D381" s="45">
        <v>222787.76999999996</v>
      </c>
      <c r="E381" s="45">
        <v>222707.88</v>
      </c>
      <c r="F381" s="45">
        <v>79.889999999955762</v>
      </c>
      <c r="G381" s="21">
        <v>3.9999999999995595E-4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31" t="s">
        <v>114</v>
      </c>
      <c r="B382" s="45">
        <v>134726.25</v>
      </c>
      <c r="C382" s="11">
        <v>109809.66</v>
      </c>
      <c r="D382" s="45">
        <v>1172592.98</v>
      </c>
      <c r="E382" s="45">
        <v>997127.62999999989</v>
      </c>
      <c r="F382" s="45">
        <v>175465.35000000009</v>
      </c>
      <c r="G382" s="21">
        <v>0.17599999999999993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31" t="s">
        <v>117</v>
      </c>
      <c r="B383" s="45">
        <v>79798.850000000006</v>
      </c>
      <c r="C383" s="11">
        <v>79452.59</v>
      </c>
      <c r="D383" s="45">
        <v>697471.38</v>
      </c>
      <c r="E383" s="45">
        <v>667541.01</v>
      </c>
      <c r="F383" s="45">
        <v>29930.369999999995</v>
      </c>
      <c r="G383" s="21">
        <v>4.4799999999999951E-2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31" t="s">
        <v>119</v>
      </c>
      <c r="B384" s="45">
        <v>523896.83999999997</v>
      </c>
      <c r="C384" s="11">
        <v>472506.02999999997</v>
      </c>
      <c r="D384" s="45">
        <v>4059212.9599999995</v>
      </c>
      <c r="E384" s="45">
        <v>3824399.61</v>
      </c>
      <c r="F384" s="45">
        <v>234813.34999999963</v>
      </c>
      <c r="G384" s="21">
        <v>6.1399999999999899E-2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31" t="s">
        <v>196</v>
      </c>
      <c r="B385" s="45">
        <v>15149.15</v>
      </c>
      <c r="C385" s="11">
        <v>11451.05</v>
      </c>
      <c r="D385" s="45">
        <v>121374.59999999999</v>
      </c>
      <c r="E385" s="45">
        <v>104737.13</v>
      </c>
      <c r="F385" s="45">
        <v>16637.469999999987</v>
      </c>
      <c r="G385" s="21">
        <v>0.15880000000000005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31" t="s">
        <v>186</v>
      </c>
      <c r="B386" s="45">
        <v>164592.38</v>
      </c>
      <c r="C386" s="11">
        <v>171423.26</v>
      </c>
      <c r="D386" s="45">
        <v>1252333.9900000002</v>
      </c>
      <c r="E386" s="45">
        <v>1152693.1099999999</v>
      </c>
      <c r="F386" s="45">
        <v>99640.880000000354</v>
      </c>
      <c r="G386" s="21">
        <v>8.6400000000000032E-2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31" t="s">
        <v>151</v>
      </c>
      <c r="B387" s="45">
        <v>37163.61</v>
      </c>
      <c r="C387" s="11">
        <v>34660.04</v>
      </c>
      <c r="D387" s="45">
        <v>297902.36</v>
      </c>
      <c r="E387" s="45">
        <v>281499.05999999994</v>
      </c>
      <c r="F387" s="45">
        <v>16403.300000000047</v>
      </c>
      <c r="G387" s="21">
        <v>5.8300000000000018E-2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31" t="s">
        <v>116</v>
      </c>
      <c r="B388" s="45">
        <v>32319.82</v>
      </c>
      <c r="C388" s="11">
        <v>26363.21</v>
      </c>
      <c r="D388" s="45">
        <v>289162.25</v>
      </c>
      <c r="E388" s="45">
        <v>259585.3</v>
      </c>
      <c r="F388" s="45">
        <v>29576.950000000012</v>
      </c>
      <c r="G388" s="21">
        <v>0.11389999999999989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31" t="s">
        <v>197</v>
      </c>
      <c r="B389" s="45">
        <v>4391.1899999999996</v>
      </c>
      <c r="C389" s="11">
        <v>4888.0700000000006</v>
      </c>
      <c r="D389" s="45">
        <v>54664.350000000006</v>
      </c>
      <c r="E389" s="45">
        <v>69786.400000000009</v>
      </c>
      <c r="F389" s="45">
        <v>-15122.050000000003</v>
      </c>
      <c r="G389" s="21">
        <v>-0.2167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31" t="s">
        <v>127</v>
      </c>
      <c r="B390" s="45">
        <v>147814.79</v>
      </c>
      <c r="C390" s="11">
        <v>145802.88</v>
      </c>
      <c r="D390" s="45">
        <v>1813744.81</v>
      </c>
      <c r="E390" s="45">
        <v>1903493.3559999997</v>
      </c>
      <c r="F390" s="45">
        <v>-89748.545999999624</v>
      </c>
      <c r="G390" s="21">
        <v>-4.7100000000000031E-2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31" t="s">
        <v>128</v>
      </c>
      <c r="B391" s="45">
        <v>180662.52000000002</v>
      </c>
      <c r="C391" s="11">
        <v>178203.51</v>
      </c>
      <c r="D391" s="45">
        <v>2216799.27</v>
      </c>
      <c r="E391" s="45">
        <v>2326491.9139999999</v>
      </c>
      <c r="F391" s="45">
        <v>-109692.64399999985</v>
      </c>
      <c r="G391" s="21">
        <v>-4.7100000000000031E-2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31" t="s">
        <v>152</v>
      </c>
      <c r="B392" s="45">
        <v>423490.36000000004</v>
      </c>
      <c r="C392" s="11">
        <v>392147.58</v>
      </c>
      <c r="D392" s="45">
        <v>3225646.8</v>
      </c>
      <c r="E392" s="45">
        <v>3085013.22</v>
      </c>
      <c r="F392" s="45">
        <v>140633.57999999961</v>
      </c>
      <c r="G392" s="21">
        <v>4.5600000000000085E-2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31" t="s">
        <v>199</v>
      </c>
      <c r="B393" s="45">
        <v>211.57000000000002</v>
      </c>
      <c r="C393" s="11">
        <v>224.6</v>
      </c>
      <c r="D393" s="45">
        <v>2900.08</v>
      </c>
      <c r="E393" s="45">
        <v>3711.23</v>
      </c>
      <c r="F393" s="45">
        <v>-811.15000000000009</v>
      </c>
      <c r="G393" s="21">
        <v>-0.21860000000000002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31" t="s">
        <v>158</v>
      </c>
      <c r="B394" s="45">
        <v>18823.82</v>
      </c>
      <c r="C394" s="11">
        <v>18350.460000000003</v>
      </c>
      <c r="D394" s="45">
        <v>170202.41</v>
      </c>
      <c r="E394" s="45">
        <v>166317.56</v>
      </c>
      <c r="F394" s="45">
        <v>3884.8500000000058</v>
      </c>
      <c r="G394" s="21">
        <v>2.3400000000000087E-2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31" t="s">
        <v>240</v>
      </c>
      <c r="B395" s="45">
        <v>7770.53</v>
      </c>
      <c r="C395" s="11">
        <v>7545.72</v>
      </c>
      <c r="D395" s="45">
        <v>74921.94</v>
      </c>
      <c r="E395" s="45">
        <v>62690.340000000004</v>
      </c>
      <c r="F395" s="45">
        <v>12231.599999999999</v>
      </c>
      <c r="G395" s="21">
        <v>0.19510000000000005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31" t="s">
        <v>129</v>
      </c>
      <c r="B396" s="45">
        <v>273459</v>
      </c>
      <c r="C396" s="11">
        <v>252787.21</v>
      </c>
      <c r="D396" s="45">
        <v>2063116.21</v>
      </c>
      <c r="E396" s="45">
        <v>1964432.3399999999</v>
      </c>
      <c r="F396" s="45">
        <v>98683.870000000112</v>
      </c>
      <c r="G396" s="21">
        <v>5.0200000000000022E-2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31" t="s">
        <v>241</v>
      </c>
      <c r="B397" s="45">
        <v>371549.95</v>
      </c>
      <c r="C397" s="11">
        <v>316108.56</v>
      </c>
      <c r="D397" s="45">
        <v>2763305.6100000003</v>
      </c>
      <c r="E397" s="45">
        <v>2612717.44</v>
      </c>
      <c r="F397" s="45">
        <v>150588.17000000039</v>
      </c>
      <c r="G397" s="21">
        <v>5.7600000000000096E-2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31" t="s">
        <v>150</v>
      </c>
      <c r="B398" s="45">
        <v>1348.3</v>
      </c>
      <c r="C398" s="11">
        <v>1908.96</v>
      </c>
      <c r="D398" s="45">
        <v>20917.080000000002</v>
      </c>
      <c r="E398" s="45">
        <v>19671.599999999999</v>
      </c>
      <c r="F398" s="45">
        <v>1245.4800000000032</v>
      </c>
      <c r="G398" s="21">
        <v>6.3299999999999912E-2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31" t="s">
        <v>134</v>
      </c>
      <c r="B399" s="45">
        <v>50057.82</v>
      </c>
      <c r="C399" s="11">
        <v>48594.09</v>
      </c>
      <c r="D399" s="45">
        <v>452280.93</v>
      </c>
      <c r="E399" s="45">
        <v>442120.17999999993</v>
      </c>
      <c r="F399" s="45">
        <v>10160.750000000058</v>
      </c>
      <c r="G399" s="21">
        <v>2.2999999999999909E-2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31" t="s">
        <v>188</v>
      </c>
      <c r="B400" s="45">
        <v>107977.8</v>
      </c>
      <c r="C400" s="11">
        <v>104193.42</v>
      </c>
      <c r="D400" s="45">
        <v>898691.33000000007</v>
      </c>
      <c r="E400" s="45">
        <v>842370.81</v>
      </c>
      <c r="F400" s="45">
        <v>56320.520000000019</v>
      </c>
      <c r="G400" s="21">
        <v>6.6899999999999959E-2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31" t="s">
        <v>118</v>
      </c>
      <c r="B401" s="45">
        <v>6936.47</v>
      </c>
      <c r="C401" s="11">
        <v>6504.74</v>
      </c>
      <c r="D401" s="45">
        <v>52016.060000000005</v>
      </c>
      <c r="E401" s="45">
        <v>73275.66</v>
      </c>
      <c r="F401" s="45">
        <v>-21259.599999999999</v>
      </c>
      <c r="G401" s="21">
        <v>-0.29010000000000002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31" t="s">
        <v>160</v>
      </c>
      <c r="B402" s="45">
        <v>18917.91</v>
      </c>
      <c r="C402" s="11">
        <v>16941.05</v>
      </c>
      <c r="D402" s="45">
        <v>157572.18000000002</v>
      </c>
      <c r="E402" s="45">
        <v>148842.62</v>
      </c>
      <c r="F402" s="45">
        <v>8729.5600000000268</v>
      </c>
      <c r="G402" s="21">
        <v>5.8599999999999985E-2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102" t="s">
        <v>156</v>
      </c>
      <c r="B403" s="45">
        <v>2051.5500000000002</v>
      </c>
      <c r="C403" s="11">
        <v>2066.1</v>
      </c>
      <c r="D403" s="45">
        <v>23683.52</v>
      </c>
      <c r="E403" s="45">
        <v>21981.17</v>
      </c>
      <c r="F403" s="45">
        <v>1702.3500000000022</v>
      </c>
      <c r="G403" s="21">
        <v>7.7399999999999913E-2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31" t="s">
        <v>183</v>
      </c>
      <c r="B404" s="45">
        <v>18199.580000000002</v>
      </c>
      <c r="C404" s="11">
        <v>23921.370000000003</v>
      </c>
      <c r="D404" s="45">
        <v>215632.55</v>
      </c>
      <c r="E404" s="45">
        <v>321504.53999999998</v>
      </c>
      <c r="F404" s="45">
        <v>-105871.98999999999</v>
      </c>
      <c r="G404" s="21">
        <v>-0.32930000000000004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31" t="s">
        <v>124</v>
      </c>
      <c r="B405" s="45">
        <v>91338.11</v>
      </c>
      <c r="C405" s="11">
        <v>72434.12</v>
      </c>
      <c r="D405" s="45">
        <v>718236.79999999993</v>
      </c>
      <c r="E405" s="45">
        <v>713513.77</v>
      </c>
      <c r="F405" s="45">
        <v>4723.0299999999115</v>
      </c>
      <c r="G405" s="21">
        <v>6.5999999999999392E-3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31" t="s">
        <v>193</v>
      </c>
      <c r="B406" s="45">
        <v>45127.31</v>
      </c>
      <c r="C406" s="11">
        <v>47035.53</v>
      </c>
      <c r="D406" s="45">
        <v>360128.97000000003</v>
      </c>
      <c r="E406" s="45">
        <v>396326.92999999993</v>
      </c>
      <c r="F406" s="45">
        <v>-36197.959999999905</v>
      </c>
      <c r="G406" s="21">
        <v>-9.1300000000000048E-2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31" t="s">
        <v>189</v>
      </c>
      <c r="B407" s="45">
        <v>612.07000000000005</v>
      </c>
      <c r="C407" s="11">
        <v>795.4</v>
      </c>
      <c r="D407" s="45">
        <v>6780.2999999999993</v>
      </c>
      <c r="E407" s="45">
        <v>6833.65</v>
      </c>
      <c r="F407" s="45">
        <v>-53.350000000000364</v>
      </c>
      <c r="G407" s="21">
        <v>-7.8000000000000291E-3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31" t="s">
        <v>255</v>
      </c>
      <c r="B408" s="45">
        <v>82411.799999999988</v>
      </c>
      <c r="C408" s="11">
        <v>81699.22</v>
      </c>
      <c r="D408" s="45">
        <v>676541.62000000011</v>
      </c>
      <c r="E408" s="45">
        <v>633471.66999999993</v>
      </c>
      <c r="F408" s="45">
        <v>43069.950000000186</v>
      </c>
      <c r="G408" s="21">
        <v>6.800000000000006E-2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31" t="s">
        <v>256</v>
      </c>
      <c r="B409" s="45">
        <v>1788.22</v>
      </c>
      <c r="C409" s="11">
        <v>538.15</v>
      </c>
      <c r="D409" s="45">
        <v>15513.81</v>
      </c>
      <c r="E409" s="45">
        <v>19766.07</v>
      </c>
      <c r="F409" s="45">
        <v>-4252.26</v>
      </c>
      <c r="G409" s="21">
        <v>-0.21509999999999996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31" t="s">
        <v>115</v>
      </c>
      <c r="B410" s="45">
        <v>9129.34</v>
      </c>
      <c r="C410" s="11">
        <v>10871.96</v>
      </c>
      <c r="D410" s="45">
        <v>172838.45</v>
      </c>
      <c r="E410" s="45">
        <v>106380.55000000002</v>
      </c>
      <c r="F410" s="45">
        <v>66457.899999999994</v>
      </c>
      <c r="G410" s="21">
        <v>0.62470000000000003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31" t="s">
        <v>175</v>
      </c>
      <c r="B411" s="45">
        <v>137346.62000000002</v>
      </c>
      <c r="C411" s="11">
        <v>110846.58</v>
      </c>
      <c r="D411" s="45">
        <v>1291741.54</v>
      </c>
      <c r="E411" s="45">
        <v>1149045.75</v>
      </c>
      <c r="F411" s="45">
        <v>142695.79000000004</v>
      </c>
      <c r="G411" s="21">
        <v>0.12420000000000009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31" t="s">
        <v>159</v>
      </c>
      <c r="B412" s="45">
        <v>6176.96</v>
      </c>
      <c r="C412" s="11">
        <v>5736.58</v>
      </c>
      <c r="D412" s="45">
        <v>64037.780000000006</v>
      </c>
      <c r="E412" s="45">
        <v>59330.05000000001</v>
      </c>
      <c r="F412" s="45">
        <v>4707.7299999999959</v>
      </c>
      <c r="G412" s="21">
        <v>7.9299999999999926E-2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31" t="s">
        <v>194</v>
      </c>
      <c r="B413" s="45">
        <v>39269.509999999995</v>
      </c>
      <c r="C413" s="11">
        <v>33599.35</v>
      </c>
      <c r="D413" s="45">
        <v>294925.88</v>
      </c>
      <c r="E413" s="45">
        <v>270514.2</v>
      </c>
      <c r="F413" s="45">
        <v>24411.679999999993</v>
      </c>
      <c r="G413" s="21">
        <v>9.0200000000000058E-2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31" t="s">
        <v>181</v>
      </c>
      <c r="B414" s="45">
        <v>50024.57</v>
      </c>
      <c r="C414" s="11">
        <v>56130.3</v>
      </c>
      <c r="D414" s="45">
        <v>493667.82</v>
      </c>
      <c r="E414" s="45">
        <v>474890.16</v>
      </c>
      <c r="F414" s="45">
        <v>18777.660000000033</v>
      </c>
      <c r="G414" s="21">
        <v>3.9500000000000091E-2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31" t="s">
        <v>195</v>
      </c>
      <c r="B415" s="45">
        <v>26234</v>
      </c>
      <c r="C415" s="11">
        <v>21627.94</v>
      </c>
      <c r="D415" s="45">
        <v>206063.71000000002</v>
      </c>
      <c r="E415" s="45">
        <v>200280.72999999998</v>
      </c>
      <c r="F415" s="45">
        <v>5782.9800000000396</v>
      </c>
      <c r="G415" s="21">
        <v>2.8899999999999926E-2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31" t="s">
        <v>172</v>
      </c>
      <c r="B416" s="45">
        <v>120337.23</v>
      </c>
      <c r="C416" s="11">
        <v>117479.23</v>
      </c>
      <c r="D416" s="45">
        <v>887205.77</v>
      </c>
      <c r="E416" s="45">
        <v>852818.94000000006</v>
      </c>
      <c r="F416" s="45">
        <v>34386.829999999958</v>
      </c>
      <c r="G416" s="21">
        <v>4.0300000000000002E-2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31" t="s">
        <v>179</v>
      </c>
      <c r="B417" s="45">
        <v>55707.27</v>
      </c>
      <c r="C417" s="11">
        <v>8669.619999999999</v>
      </c>
      <c r="D417" s="45">
        <v>207827.91999999998</v>
      </c>
      <c r="E417" s="45">
        <v>125139.40999999999</v>
      </c>
      <c r="F417" s="45">
        <v>82688.509999999995</v>
      </c>
      <c r="G417" s="21">
        <v>0.66080000000000005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31" t="s">
        <v>135</v>
      </c>
      <c r="B418" s="45">
        <v>5163.3100000000004</v>
      </c>
      <c r="C418" s="11">
        <v>7558.57</v>
      </c>
      <c r="D418" s="45">
        <v>112181.71</v>
      </c>
      <c r="E418" s="45">
        <v>115990.28</v>
      </c>
      <c r="F418" s="45">
        <v>-3808.5699999999924</v>
      </c>
      <c r="G418" s="21">
        <v>-3.2800000000000051E-2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31" t="s">
        <v>136</v>
      </c>
      <c r="B419" s="45">
        <v>108706.95</v>
      </c>
      <c r="C419" s="11">
        <v>96485.739999999991</v>
      </c>
      <c r="D419" s="45">
        <v>985489.22</v>
      </c>
      <c r="E419" s="45">
        <v>910229.32000000007</v>
      </c>
      <c r="F419" s="45">
        <v>75259.899999999907</v>
      </c>
      <c r="G419" s="21">
        <v>8.2699999999999996E-2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31" t="s">
        <v>198</v>
      </c>
      <c r="B420" s="45">
        <v>24202.47</v>
      </c>
      <c r="C420" s="11">
        <v>22568.78</v>
      </c>
      <c r="D420" s="45">
        <v>220377.19999999998</v>
      </c>
      <c r="E420" s="45">
        <v>217400.73</v>
      </c>
      <c r="F420" s="45">
        <v>2976.4699999999721</v>
      </c>
      <c r="G420" s="21">
        <v>1.3700000000000045E-2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31" t="s">
        <v>178</v>
      </c>
      <c r="B421" s="45">
        <v>753.69</v>
      </c>
      <c r="C421" s="11">
        <v>586.85</v>
      </c>
      <c r="D421" s="45">
        <v>14365.47</v>
      </c>
      <c r="E421" s="45">
        <v>13830.28</v>
      </c>
      <c r="F421" s="45">
        <v>535.18999999999869</v>
      </c>
      <c r="G421" s="21">
        <v>3.8699999999999957E-2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31" t="s">
        <v>190</v>
      </c>
      <c r="B422" s="45">
        <v>146008.28</v>
      </c>
      <c r="C422" s="11">
        <v>135074.45000000001</v>
      </c>
      <c r="D422" s="45">
        <v>1245813.0900000001</v>
      </c>
      <c r="E422" s="45">
        <v>1500981.34</v>
      </c>
      <c r="F422" s="45">
        <v>-255168.25</v>
      </c>
      <c r="G422" s="21">
        <v>-0.17000000000000004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31" t="s">
        <v>133</v>
      </c>
      <c r="B423" s="45">
        <v>306826.05000000005</v>
      </c>
      <c r="C423" s="11">
        <v>288224.65000000002</v>
      </c>
      <c r="D423" s="45">
        <v>2402753.84</v>
      </c>
      <c r="E423" s="45">
        <v>2201334.3099999996</v>
      </c>
      <c r="F423" s="45">
        <v>201419.53000000026</v>
      </c>
      <c r="G423" s="21">
        <v>9.1499999999999915E-2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31" t="s">
        <v>191</v>
      </c>
      <c r="B424" s="45">
        <v>32576.180000000004</v>
      </c>
      <c r="C424" s="11">
        <v>29521.510000000002</v>
      </c>
      <c r="D424" s="45">
        <v>315568.36</v>
      </c>
      <c r="E424" s="45">
        <v>301979.61000000004</v>
      </c>
      <c r="F424" s="45">
        <v>13588.749999999942</v>
      </c>
      <c r="G424" s="21">
        <v>4.4999999999999929E-2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31" t="s">
        <v>125</v>
      </c>
      <c r="B425" s="45">
        <v>81578.27</v>
      </c>
      <c r="C425" s="11">
        <v>73574</v>
      </c>
      <c r="D425" s="45">
        <v>734399.01</v>
      </c>
      <c r="E425" s="45">
        <v>638840.11</v>
      </c>
      <c r="F425" s="45">
        <v>95558.900000000023</v>
      </c>
      <c r="G425" s="21">
        <v>0.14959999999999996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31" t="s">
        <v>171</v>
      </c>
      <c r="B426" s="45">
        <v>50689.29</v>
      </c>
      <c r="C426" s="11">
        <v>49966.64</v>
      </c>
      <c r="D426" s="45">
        <v>403489.18</v>
      </c>
      <c r="E426" s="45">
        <v>412105.28</v>
      </c>
      <c r="F426" s="45">
        <v>-8616.1000000000349</v>
      </c>
      <c r="G426" s="21">
        <v>-2.090000000000003E-2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31" t="s">
        <v>155</v>
      </c>
      <c r="B427" s="45">
        <v>18362.099999999999</v>
      </c>
      <c r="C427" s="11">
        <v>17422.170000000002</v>
      </c>
      <c r="D427" s="45">
        <v>153016.86000000002</v>
      </c>
      <c r="E427" s="45">
        <v>149794.34000000003</v>
      </c>
      <c r="F427" s="45">
        <v>3222.5199999999895</v>
      </c>
      <c r="G427" s="21">
        <v>2.1500000000000075E-2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31" t="s">
        <v>177</v>
      </c>
      <c r="B428" s="45">
        <v>38059.89</v>
      </c>
      <c r="C428" s="11">
        <v>31946.120000000003</v>
      </c>
      <c r="D428" s="45">
        <v>271139.01</v>
      </c>
      <c r="E428" s="45">
        <v>249277.46999999997</v>
      </c>
      <c r="F428" s="45">
        <v>21861.540000000037</v>
      </c>
      <c r="G428" s="21">
        <v>8.7699999999999889E-2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31" t="s">
        <v>153</v>
      </c>
      <c r="B429" s="45">
        <v>324084.54000000004</v>
      </c>
      <c r="C429" s="11">
        <v>319754.82</v>
      </c>
      <c r="D429" s="45">
        <v>1956781.87</v>
      </c>
      <c r="E429" s="45">
        <v>1911846.8</v>
      </c>
      <c r="F429" s="45">
        <v>44935.070000000065</v>
      </c>
      <c r="G429" s="21">
        <v>2.3500000000000076E-2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31" t="s">
        <v>233</v>
      </c>
      <c r="B430" s="11">
        <v>27680.89</v>
      </c>
      <c r="C430" s="11">
        <v>28127.089999999997</v>
      </c>
      <c r="D430" s="45">
        <v>232216.11</v>
      </c>
      <c r="E430" s="45">
        <v>219243.82</v>
      </c>
      <c r="F430" s="45">
        <v>12972.289999999979</v>
      </c>
      <c r="G430" s="21">
        <v>5.9199999999999919E-2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31" t="s">
        <v>248</v>
      </c>
      <c r="B431" s="11">
        <v>10429.25</v>
      </c>
      <c r="C431" s="11">
        <v>3109.82</v>
      </c>
      <c r="D431" s="45">
        <v>82105.7</v>
      </c>
      <c r="E431" s="45">
        <v>69200.48000000001</v>
      </c>
      <c r="F431" s="45">
        <v>12905.219999999987</v>
      </c>
      <c r="G431" s="21">
        <v>0.18650000000000011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31" t="s">
        <v>243</v>
      </c>
      <c r="B432" s="11">
        <v>15015.6</v>
      </c>
      <c r="C432" s="11">
        <v>0</v>
      </c>
      <c r="D432" s="45">
        <v>57385.2</v>
      </c>
      <c r="E432" s="45">
        <v>0</v>
      </c>
      <c r="F432" s="45">
        <v>57385.2</v>
      </c>
      <c r="G432" s="21">
        <v>0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31" t="s">
        <v>244</v>
      </c>
      <c r="B433" s="11">
        <v>3212.06</v>
      </c>
      <c r="C433" s="11">
        <v>2545.29</v>
      </c>
      <c r="D433" s="45">
        <v>44614.12</v>
      </c>
      <c r="E433" s="45">
        <v>74077.939999999988</v>
      </c>
      <c r="F433" s="45">
        <v>-29463.819999999985</v>
      </c>
      <c r="G433" s="21">
        <v>-0.39770000000000005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31" t="s">
        <v>245</v>
      </c>
      <c r="B434" s="11">
        <v>347640.83999999997</v>
      </c>
      <c r="C434" s="11">
        <v>44525.61</v>
      </c>
      <c r="D434" s="45">
        <v>728043.02</v>
      </c>
      <c r="E434" s="45">
        <v>381560.59</v>
      </c>
      <c r="F434" s="45">
        <v>346482.43</v>
      </c>
      <c r="G434" s="21">
        <v>0.90809999999999991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31" t="s">
        <v>246</v>
      </c>
      <c r="B435" s="11">
        <v>24721.42</v>
      </c>
      <c r="C435" s="11">
        <v>23057.449999999997</v>
      </c>
      <c r="D435" s="45">
        <v>205116.89999999997</v>
      </c>
      <c r="E435" s="45">
        <v>239321.5</v>
      </c>
      <c r="F435" s="45">
        <v>-34204.600000000035</v>
      </c>
      <c r="G435" s="21">
        <v>-0.14290000000000003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31" t="s">
        <v>252</v>
      </c>
      <c r="B436" s="11">
        <v>24146.21</v>
      </c>
      <c r="C436" s="11">
        <v>16217.43</v>
      </c>
      <c r="D436" s="45">
        <v>212888.81</v>
      </c>
      <c r="E436" s="45">
        <v>221469.84000000003</v>
      </c>
      <c r="F436" s="45">
        <v>-8581.0300000000279</v>
      </c>
      <c r="G436" s="21">
        <v>-3.8699999999999957E-2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31" t="s">
        <v>284</v>
      </c>
      <c r="B437" s="11">
        <v>7755.15</v>
      </c>
      <c r="C437" s="11">
        <v>4379.55</v>
      </c>
      <c r="D437" s="45">
        <v>64437.91</v>
      </c>
      <c r="E437" s="45">
        <v>64432.030000000006</v>
      </c>
      <c r="F437" s="45">
        <v>5.8799999999973807</v>
      </c>
      <c r="G437" s="21">
        <v>9.9999999999988987E-5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31" t="s">
        <v>305</v>
      </c>
      <c r="B438" s="11">
        <v>4845.1499999999996</v>
      </c>
      <c r="C438" s="11">
        <v>4974.16</v>
      </c>
      <c r="D438" s="45">
        <v>33478.93</v>
      </c>
      <c r="E438" s="45">
        <v>4974.16</v>
      </c>
      <c r="F438" s="45">
        <v>28504.77</v>
      </c>
      <c r="G438" s="21">
        <v>5.7305999999999999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31" t="s">
        <v>257</v>
      </c>
      <c r="B439" s="11">
        <v>19519.310000000001</v>
      </c>
      <c r="C439" s="11">
        <v>19930.59</v>
      </c>
      <c r="D439" s="45">
        <v>164018.94</v>
      </c>
      <c r="E439" s="45">
        <v>154652.91999999998</v>
      </c>
      <c r="F439" s="45">
        <v>9366.0200000000186</v>
      </c>
      <c r="G439" s="21">
        <v>6.0599999999999987E-2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31"/>
      <c r="B440" s="11"/>
      <c r="C440" s="11"/>
      <c r="D440" s="45"/>
      <c r="E440" s="45"/>
      <c r="F440" s="45"/>
      <c r="G440" s="21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31" t="s">
        <v>42</v>
      </c>
      <c r="B441" s="11"/>
      <c r="C441" s="11"/>
      <c r="D441" s="11"/>
      <c r="E441" s="11"/>
      <c r="F441" s="11"/>
      <c r="G441" s="2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31" t="s">
        <v>288</v>
      </c>
      <c r="B442" s="11"/>
      <c r="C442" s="11"/>
      <c r="D442" s="11"/>
      <c r="E442" s="11"/>
      <c r="F442" s="11"/>
      <c r="G442" s="2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31"/>
      <c r="B443" s="11"/>
      <c r="C443" s="11"/>
      <c r="D443" s="11"/>
      <c r="E443" s="11"/>
      <c r="F443" s="11"/>
      <c r="G443" s="2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114" t="s">
        <v>335</v>
      </c>
      <c r="B444" s="11"/>
      <c r="C444" s="11"/>
      <c r="D444" s="11"/>
      <c r="E444" s="11"/>
      <c r="F444" s="11"/>
      <c r="G444" s="2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114" t="s">
        <v>296</v>
      </c>
      <c r="B445" s="7"/>
      <c r="C445" s="7"/>
      <c r="D445" s="11"/>
      <c r="E445" s="11"/>
      <c r="F445" s="11"/>
      <c r="G445" s="2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101"/>
      <c r="B446" s="7"/>
      <c r="C446" s="7"/>
      <c r="D446" s="7" t="s">
        <v>336</v>
      </c>
      <c r="E446" s="7" t="s">
        <v>290</v>
      </c>
      <c r="F446" s="7" t="s">
        <v>43</v>
      </c>
      <c r="G446" s="7" t="s">
        <v>43</v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101"/>
      <c r="B447" s="7" t="s">
        <v>317</v>
      </c>
      <c r="C447" s="101" t="s">
        <v>317</v>
      </c>
      <c r="D447" s="7" t="s">
        <v>44</v>
      </c>
      <c r="E447" s="7" t="s">
        <v>44</v>
      </c>
      <c r="F447" s="7" t="s">
        <v>45</v>
      </c>
      <c r="G447" s="7" t="s">
        <v>45</v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101"/>
      <c r="B448" s="19">
        <v>2012</v>
      </c>
      <c r="C448" s="19">
        <v>2011</v>
      </c>
      <c r="D448" s="49">
        <v>40968</v>
      </c>
      <c r="E448" s="50">
        <v>40602</v>
      </c>
      <c r="F448" s="10" t="s">
        <v>14</v>
      </c>
      <c r="G448" s="10" t="s">
        <v>11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31"/>
      <c r="B449" s="11"/>
      <c r="C449" s="23"/>
      <c r="D449" s="26"/>
      <c r="E449" s="26"/>
      <c r="F449" s="11"/>
      <c r="G449" s="1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31" t="s">
        <v>221</v>
      </c>
      <c r="B450" s="29">
        <v>0</v>
      </c>
      <c r="C450" s="29">
        <v>0</v>
      </c>
      <c r="D450" s="29">
        <v>0</v>
      </c>
      <c r="E450" s="29">
        <v>0</v>
      </c>
      <c r="F450" s="20">
        <v>0</v>
      </c>
      <c r="G450" s="21">
        <v>0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31" t="s">
        <v>222</v>
      </c>
      <c r="B451" s="45">
        <v>100780.42</v>
      </c>
      <c r="C451" s="11">
        <v>14870.47</v>
      </c>
      <c r="D451" s="45">
        <v>438854.64999999997</v>
      </c>
      <c r="E451" s="45">
        <v>2632737.0900000003</v>
      </c>
      <c r="F451" s="45">
        <v>-2193882.4400000004</v>
      </c>
      <c r="G451" s="21">
        <v>-0.83330000000000004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31" t="s">
        <v>223</v>
      </c>
      <c r="B452" s="45">
        <v>0</v>
      </c>
      <c r="C452" s="31">
        <v>4445.45</v>
      </c>
      <c r="D452" s="45">
        <v>12724.619999999999</v>
      </c>
      <c r="E452" s="45">
        <v>38971.209999999992</v>
      </c>
      <c r="F452" s="45">
        <v>-26246.589999999993</v>
      </c>
      <c r="G452" s="21">
        <v>-0.67349999999999999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31" t="s">
        <v>224</v>
      </c>
      <c r="B453" s="47">
        <v>0</v>
      </c>
      <c r="C453" s="23">
        <v>0</v>
      </c>
      <c r="D453" s="45">
        <v>0</v>
      </c>
      <c r="E453" s="45">
        <v>0</v>
      </c>
      <c r="F453" s="47">
        <v>0</v>
      </c>
      <c r="G453" s="34">
        <v>0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31" t="s">
        <v>291</v>
      </c>
      <c r="B454" s="46">
        <v>0</v>
      </c>
      <c r="C454" s="23">
        <v>0</v>
      </c>
      <c r="D454" s="45">
        <v>0</v>
      </c>
      <c r="E454" s="45">
        <v>23594.14</v>
      </c>
      <c r="F454" s="45">
        <v>-23594.14</v>
      </c>
      <c r="G454" s="21">
        <v>-1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31" t="s">
        <v>162</v>
      </c>
      <c r="B455" s="46">
        <v>0</v>
      </c>
      <c r="C455" s="23">
        <v>0</v>
      </c>
      <c r="D455" s="45">
        <v>0</v>
      </c>
      <c r="E455" s="45">
        <v>0</v>
      </c>
      <c r="F455" s="45">
        <v>0</v>
      </c>
      <c r="G455" s="21">
        <v>0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102" t="s">
        <v>232</v>
      </c>
      <c r="B456" s="46">
        <v>0</v>
      </c>
      <c r="C456" s="23">
        <v>0</v>
      </c>
      <c r="D456" s="45">
        <v>0</v>
      </c>
      <c r="E456" s="45">
        <v>0</v>
      </c>
      <c r="F456" s="45">
        <v>0</v>
      </c>
      <c r="G456" s="21">
        <v>0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102" t="s">
        <v>166</v>
      </c>
      <c r="B457" s="46">
        <v>0</v>
      </c>
      <c r="C457" s="23">
        <v>0</v>
      </c>
      <c r="D457" s="45">
        <v>30</v>
      </c>
      <c r="E457" s="45">
        <v>200</v>
      </c>
      <c r="F457" s="45">
        <v>-170</v>
      </c>
      <c r="G457" s="21">
        <v>-0.85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102" t="s">
        <v>209</v>
      </c>
      <c r="B458" s="46">
        <v>160050.75</v>
      </c>
      <c r="C458" s="23">
        <v>2954592.9499999997</v>
      </c>
      <c r="D458" s="45">
        <v>436944.93</v>
      </c>
      <c r="E458" s="45">
        <v>3115889.4899999998</v>
      </c>
      <c r="F458" s="45">
        <v>-2678944.5599999996</v>
      </c>
      <c r="G458" s="21">
        <v>-0.85980000000000001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31" t="s">
        <v>170</v>
      </c>
      <c r="B459" s="46">
        <v>0</v>
      </c>
      <c r="C459" s="11">
        <v>4958.87</v>
      </c>
      <c r="D459" s="45">
        <v>50</v>
      </c>
      <c r="E459" s="45">
        <v>772986.87</v>
      </c>
      <c r="F459" s="45">
        <v>-772936.87</v>
      </c>
      <c r="G459" s="21">
        <v>-0.99990000000000001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31" t="s">
        <v>225</v>
      </c>
      <c r="B460" s="45">
        <v>54749.159999999996</v>
      </c>
      <c r="C460" s="23">
        <v>144402</v>
      </c>
      <c r="D460" s="45">
        <v>3927276.2800000003</v>
      </c>
      <c r="E460" s="45">
        <v>1552186.58</v>
      </c>
      <c r="F460" s="45">
        <v>2375089.7000000002</v>
      </c>
      <c r="G460" s="21">
        <v>1.5301999999999998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31" t="s">
        <v>163</v>
      </c>
      <c r="B461" s="46">
        <v>0</v>
      </c>
      <c r="C461" s="11">
        <v>9318.76</v>
      </c>
      <c r="D461" s="45">
        <v>1413395.5</v>
      </c>
      <c r="E461" s="45">
        <v>1742143.04</v>
      </c>
      <c r="F461" s="45">
        <v>-328747.54000000004</v>
      </c>
      <c r="G461" s="21">
        <v>-0.18869999999999998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31" t="s">
        <v>226</v>
      </c>
      <c r="B462" s="45">
        <v>13195.03</v>
      </c>
      <c r="C462" s="11">
        <v>0</v>
      </c>
      <c r="D462" s="45">
        <v>13195.03</v>
      </c>
      <c r="E462" s="45">
        <v>33779.67</v>
      </c>
      <c r="F462" s="45">
        <v>-20584.64</v>
      </c>
      <c r="G462" s="21">
        <v>-0.60939999999999994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31" t="s">
        <v>227</v>
      </c>
      <c r="B463" s="45">
        <v>0</v>
      </c>
      <c r="C463" s="23">
        <v>0</v>
      </c>
      <c r="D463" s="45">
        <v>561288.28</v>
      </c>
      <c r="E463" s="45">
        <v>134133</v>
      </c>
      <c r="F463" s="45">
        <v>427155.28</v>
      </c>
      <c r="G463" s="21">
        <v>3.1845999999999997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31" t="s">
        <v>165</v>
      </c>
      <c r="B464" s="46">
        <v>0</v>
      </c>
      <c r="C464" s="11">
        <v>0</v>
      </c>
      <c r="D464" s="45">
        <v>19510</v>
      </c>
      <c r="E464" s="45">
        <v>0</v>
      </c>
      <c r="F464" s="45">
        <v>19510</v>
      </c>
      <c r="G464" s="21">
        <v>0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31" t="s">
        <v>228</v>
      </c>
      <c r="B465" s="45">
        <v>0</v>
      </c>
      <c r="C465" s="23">
        <v>0</v>
      </c>
      <c r="D465" s="45">
        <v>0</v>
      </c>
      <c r="E465" s="45">
        <v>0</v>
      </c>
      <c r="F465" s="45">
        <v>0</v>
      </c>
      <c r="G465" s="21">
        <v>0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31" t="s">
        <v>161</v>
      </c>
      <c r="B466" s="46">
        <v>2781.33</v>
      </c>
      <c r="C466" s="23">
        <v>0</v>
      </c>
      <c r="D466" s="45">
        <v>2781.33</v>
      </c>
      <c r="E466" s="45">
        <v>0</v>
      </c>
      <c r="F466" s="45">
        <v>2781.33</v>
      </c>
      <c r="G466" s="21">
        <v>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31" t="s">
        <v>162</v>
      </c>
      <c r="B467" s="46">
        <v>61615.61</v>
      </c>
      <c r="C467" s="23">
        <v>63806.13</v>
      </c>
      <c r="D467" s="45">
        <v>433553.66</v>
      </c>
      <c r="E467" s="45">
        <v>330685.79300000001</v>
      </c>
      <c r="F467" s="45">
        <v>102867.86699999997</v>
      </c>
      <c r="G467" s="21">
        <v>0.31109999999999993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31" t="s">
        <v>164</v>
      </c>
      <c r="B468" s="46">
        <v>0</v>
      </c>
      <c r="C468" s="23">
        <v>0</v>
      </c>
      <c r="D468" s="45">
        <v>4887</v>
      </c>
      <c r="E468" s="45">
        <v>951</v>
      </c>
      <c r="F468" s="45">
        <v>3936</v>
      </c>
      <c r="G468" s="21">
        <v>4.1387999999999998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102" t="s">
        <v>217</v>
      </c>
      <c r="B469" s="46">
        <v>147</v>
      </c>
      <c r="C469" s="23">
        <v>0</v>
      </c>
      <c r="D469" s="45">
        <v>360</v>
      </c>
      <c r="E469" s="45">
        <v>636</v>
      </c>
      <c r="F469" s="45">
        <v>-276</v>
      </c>
      <c r="G469" s="21">
        <v>-0.43400000000000005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31" t="s">
        <v>214</v>
      </c>
      <c r="B470" s="46">
        <v>0</v>
      </c>
      <c r="C470" s="23">
        <v>0</v>
      </c>
      <c r="D470" s="45">
        <v>0</v>
      </c>
      <c r="E470" s="45">
        <v>0</v>
      </c>
      <c r="F470" s="45">
        <v>0</v>
      </c>
      <c r="G470" s="21">
        <v>0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31" t="s">
        <v>168</v>
      </c>
      <c r="B471" s="46">
        <v>0</v>
      </c>
      <c r="C471" s="23">
        <v>0</v>
      </c>
      <c r="D471" s="45">
        <v>0</v>
      </c>
      <c r="E471" s="45">
        <v>0</v>
      </c>
      <c r="F471" s="45">
        <v>0</v>
      </c>
      <c r="G471" s="21">
        <v>0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31" t="s">
        <v>167</v>
      </c>
      <c r="B472" s="46">
        <v>0</v>
      </c>
      <c r="C472" s="23">
        <v>0</v>
      </c>
      <c r="D472" s="45">
        <v>0</v>
      </c>
      <c r="E472" s="45">
        <v>0</v>
      </c>
      <c r="F472" s="45">
        <v>0</v>
      </c>
      <c r="G472" s="21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31" t="s">
        <v>169</v>
      </c>
      <c r="B473" s="46">
        <v>0</v>
      </c>
      <c r="C473" s="23">
        <v>0</v>
      </c>
      <c r="D473" s="45">
        <v>435.07</v>
      </c>
      <c r="E473" s="45">
        <v>47289.5</v>
      </c>
      <c r="F473" s="45">
        <v>-46854.43</v>
      </c>
      <c r="G473" s="21">
        <v>-0.99080000000000001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31" t="s">
        <v>229</v>
      </c>
      <c r="B474" s="46">
        <v>0</v>
      </c>
      <c r="C474" s="23">
        <v>0</v>
      </c>
      <c r="D474" s="45">
        <v>0</v>
      </c>
      <c r="E474" s="45">
        <v>0</v>
      </c>
      <c r="F474" s="45">
        <v>0</v>
      </c>
      <c r="G474" s="21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31" t="s">
        <v>338</v>
      </c>
      <c r="B475" s="46">
        <v>0</v>
      </c>
      <c r="C475" s="23"/>
      <c r="D475" s="45">
        <v>150</v>
      </c>
      <c r="E475" s="45">
        <v>0</v>
      </c>
      <c r="F475" s="45">
        <v>150</v>
      </c>
      <c r="G475" s="21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31" t="s">
        <v>120</v>
      </c>
      <c r="B476" s="46">
        <v>155764.97</v>
      </c>
      <c r="C476" s="23">
        <v>125331.37</v>
      </c>
      <c r="D476" s="45">
        <v>852096.31</v>
      </c>
      <c r="E476" s="45">
        <v>817290.88</v>
      </c>
      <c r="F476" s="45">
        <v>34805.430000000051</v>
      </c>
      <c r="G476" s="21">
        <v>4.2599999999999971E-2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31" t="s">
        <v>173</v>
      </c>
      <c r="B477" s="46">
        <v>0</v>
      </c>
      <c r="C477" s="23">
        <v>0</v>
      </c>
      <c r="D477" s="45">
        <v>0</v>
      </c>
      <c r="E477" s="45">
        <v>0</v>
      </c>
      <c r="F477" s="45">
        <v>0</v>
      </c>
      <c r="G477" s="21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31" t="s">
        <v>174</v>
      </c>
      <c r="B478" s="46">
        <v>0</v>
      </c>
      <c r="C478" s="23">
        <v>425.82</v>
      </c>
      <c r="D478" s="45">
        <v>4660.45</v>
      </c>
      <c r="E478" s="45">
        <v>5067.4799999999996</v>
      </c>
      <c r="F478" s="45">
        <v>-407.02999999999975</v>
      </c>
      <c r="G478" s="21">
        <v>-8.0300000000000038E-2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31" t="s">
        <v>130</v>
      </c>
      <c r="B479" s="46">
        <v>324133.46000000002</v>
      </c>
      <c r="C479" s="23">
        <v>319618.2</v>
      </c>
      <c r="D479" s="45">
        <v>1727645.7799999998</v>
      </c>
      <c r="E479" s="45">
        <v>1723784.86</v>
      </c>
      <c r="F479" s="45">
        <v>3860.9199999996927</v>
      </c>
      <c r="G479" s="21">
        <v>2.1999999999999797E-3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31" t="s">
        <v>137</v>
      </c>
      <c r="B480" s="46">
        <v>85944.67</v>
      </c>
      <c r="C480" s="23">
        <v>86511.96</v>
      </c>
      <c r="D480" s="45">
        <v>206263.22</v>
      </c>
      <c r="E480" s="45">
        <v>204885.3</v>
      </c>
      <c r="F480" s="45">
        <v>1377.9200000000128</v>
      </c>
      <c r="G480" s="21">
        <v>6.6999999999999282E-3</v>
      </c>
    </row>
    <row r="481" spans="1:7">
      <c r="A481" s="31" t="s">
        <v>138</v>
      </c>
      <c r="B481" s="46">
        <v>0</v>
      </c>
      <c r="C481" s="23">
        <v>0</v>
      </c>
      <c r="D481" s="45">
        <v>0</v>
      </c>
      <c r="E481" s="45">
        <v>0</v>
      </c>
      <c r="F481" s="45">
        <v>0</v>
      </c>
      <c r="G481" s="21">
        <v>0</v>
      </c>
    </row>
    <row r="482" spans="1:7">
      <c r="A482" s="31" t="s">
        <v>238</v>
      </c>
      <c r="B482" s="46">
        <v>0</v>
      </c>
      <c r="C482" s="23">
        <v>0</v>
      </c>
      <c r="D482" s="45">
        <v>8787023.7999999989</v>
      </c>
      <c r="E482" s="45">
        <v>8544350.5999999996</v>
      </c>
      <c r="F482" s="45">
        <v>242673.19999999925</v>
      </c>
      <c r="G482" s="21">
        <v>2.8399999999999981E-2</v>
      </c>
    </row>
    <row r="483" spans="1:7">
      <c r="A483" s="31" t="s">
        <v>121</v>
      </c>
      <c r="B483" s="46">
        <v>53354.12</v>
      </c>
      <c r="C483" s="23">
        <v>57075.040000000001</v>
      </c>
      <c r="D483" s="45">
        <v>435828.68000000005</v>
      </c>
      <c r="E483" s="45">
        <v>469764.64</v>
      </c>
      <c r="F483" s="45">
        <v>-33935.959999999963</v>
      </c>
      <c r="G483" s="21">
        <v>-7.2200000000000042E-2</v>
      </c>
    </row>
    <row r="484" spans="1:7">
      <c r="A484" s="31" t="s">
        <v>122</v>
      </c>
      <c r="B484" s="46">
        <v>0</v>
      </c>
      <c r="C484" s="23">
        <v>0</v>
      </c>
      <c r="D484" s="45">
        <v>22947.11</v>
      </c>
      <c r="E484" s="45">
        <v>24355.95</v>
      </c>
      <c r="F484" s="45">
        <v>-1408.8400000000001</v>
      </c>
      <c r="G484" s="21">
        <v>-5.7799999999999963E-2</v>
      </c>
    </row>
    <row r="485" spans="1:7">
      <c r="A485" s="31" t="s">
        <v>123</v>
      </c>
      <c r="B485" s="46">
        <v>0</v>
      </c>
      <c r="C485" s="23">
        <v>0</v>
      </c>
      <c r="D485" s="45">
        <v>204547.79</v>
      </c>
      <c r="E485" s="45">
        <v>199298.66999999998</v>
      </c>
      <c r="F485" s="45">
        <v>5249.1200000000244</v>
      </c>
      <c r="G485" s="21">
        <v>2.629999999999999E-2</v>
      </c>
    </row>
    <row r="486" spans="1:7">
      <c r="A486" s="31" t="s">
        <v>126</v>
      </c>
      <c r="B486" s="46">
        <v>0</v>
      </c>
      <c r="C486" s="23">
        <v>0</v>
      </c>
      <c r="D486" s="45">
        <v>0</v>
      </c>
      <c r="E486" s="45">
        <v>0</v>
      </c>
      <c r="F486" s="45">
        <v>0</v>
      </c>
      <c r="G486" s="21">
        <v>0</v>
      </c>
    </row>
    <row r="487" spans="1:7">
      <c r="A487" s="31" t="s">
        <v>139</v>
      </c>
      <c r="B487" s="46">
        <v>0</v>
      </c>
      <c r="C487" s="23">
        <v>0</v>
      </c>
      <c r="D487" s="45">
        <v>12391.69</v>
      </c>
      <c r="E487" s="45">
        <v>13460.14</v>
      </c>
      <c r="F487" s="45">
        <v>-1068.4499999999989</v>
      </c>
      <c r="G487" s="21">
        <v>-7.9400000000000026E-2</v>
      </c>
    </row>
    <row r="488" spans="1:7">
      <c r="A488" s="31" t="s">
        <v>140</v>
      </c>
      <c r="B488" s="46">
        <v>2170.1</v>
      </c>
      <c r="C488" s="23">
        <v>0</v>
      </c>
      <c r="D488" s="45">
        <v>4206102.41</v>
      </c>
      <c r="E488" s="45">
        <v>4064022.32</v>
      </c>
      <c r="F488" s="45">
        <v>142080.09000000032</v>
      </c>
      <c r="G488" s="21">
        <v>3.499999999999992E-2</v>
      </c>
    </row>
    <row r="489" spans="1:7">
      <c r="A489" s="31" t="s">
        <v>141</v>
      </c>
      <c r="B489" s="46">
        <v>129938.15</v>
      </c>
      <c r="C489" s="23">
        <v>144370.82999999999</v>
      </c>
      <c r="D489" s="45">
        <v>1321475.95</v>
      </c>
      <c r="E489" s="45">
        <v>1429786.97</v>
      </c>
      <c r="F489" s="45">
        <v>-108311.02000000002</v>
      </c>
      <c r="G489" s="21">
        <v>-7.5799999999999979E-2</v>
      </c>
    </row>
    <row r="490" spans="1:7">
      <c r="A490" s="31" t="s">
        <v>142</v>
      </c>
      <c r="B490" s="46">
        <v>3982424.93</v>
      </c>
      <c r="C490" s="23">
        <v>4332002.55</v>
      </c>
      <c r="D490" s="45">
        <v>3982424.93</v>
      </c>
      <c r="E490" s="45">
        <v>4332002.55</v>
      </c>
      <c r="F490" s="45">
        <v>-349577.61999999965</v>
      </c>
      <c r="G490" s="21">
        <v>-8.0699999999999994E-2</v>
      </c>
    </row>
    <row r="491" spans="1:7">
      <c r="A491" s="31" t="s">
        <v>148</v>
      </c>
      <c r="B491" s="46">
        <v>0</v>
      </c>
      <c r="C491" s="23">
        <v>0</v>
      </c>
      <c r="D491" s="45">
        <v>28913.949999999997</v>
      </c>
      <c r="E491" s="45">
        <v>31407</v>
      </c>
      <c r="F491" s="45">
        <v>-2493.0500000000029</v>
      </c>
      <c r="G491" s="21">
        <v>-7.9400000000000026E-2</v>
      </c>
    </row>
    <row r="492" spans="1:7">
      <c r="A492" s="31" t="s">
        <v>157</v>
      </c>
      <c r="B492" s="46">
        <v>0</v>
      </c>
      <c r="C492" s="11">
        <v>0</v>
      </c>
      <c r="D492" s="45">
        <v>0</v>
      </c>
      <c r="E492" s="45">
        <v>0</v>
      </c>
      <c r="F492" s="45">
        <v>0</v>
      </c>
      <c r="G492" s="21">
        <v>0</v>
      </c>
    </row>
    <row r="493" spans="1:7">
      <c r="A493" s="102" t="s">
        <v>184</v>
      </c>
      <c r="B493" s="45">
        <v>0</v>
      </c>
      <c r="C493" s="23">
        <v>0</v>
      </c>
      <c r="D493" s="45">
        <v>0</v>
      </c>
      <c r="E493" s="45">
        <v>0</v>
      </c>
      <c r="F493" s="45">
        <v>0</v>
      </c>
      <c r="G493" s="21">
        <v>0</v>
      </c>
    </row>
    <row r="494" spans="1:7">
      <c r="A494" s="31" t="s">
        <v>185</v>
      </c>
      <c r="B494" s="46">
        <v>35590</v>
      </c>
      <c r="C494" s="102">
        <v>34846</v>
      </c>
      <c r="D494" s="45">
        <v>372758</v>
      </c>
      <c r="E494" s="45">
        <v>343313</v>
      </c>
      <c r="F494" s="45">
        <v>29445</v>
      </c>
      <c r="G494" s="21">
        <v>8.5800000000000098E-2</v>
      </c>
    </row>
    <row r="495" spans="1:7">
      <c r="A495" s="31" t="s">
        <v>200</v>
      </c>
      <c r="B495" s="48">
        <v>140634.76</v>
      </c>
      <c r="C495" s="25">
        <v>147018.21</v>
      </c>
      <c r="D495" s="25">
        <v>1133154.1399999999</v>
      </c>
      <c r="E495" s="42">
        <v>1096697.8999999999</v>
      </c>
      <c r="F495" s="42">
        <v>36456.239999999991</v>
      </c>
      <c r="G495" s="22">
        <v>3.3199999999999896E-2</v>
      </c>
    </row>
    <row r="496" spans="1:7">
      <c r="A496" s="31" t="s">
        <v>201</v>
      </c>
      <c r="B496" s="20">
        <v>10430480.049999997</v>
      </c>
      <c r="C496" s="29">
        <v>12867661.390000001</v>
      </c>
      <c r="D496" s="29">
        <v>70557176.820000008</v>
      </c>
      <c r="E496" s="20">
        <v>71951316.583000004</v>
      </c>
      <c r="F496" s="20">
        <v>-1394139.7629999993</v>
      </c>
      <c r="G496" s="21">
        <v>-1.9399999999999973E-2</v>
      </c>
    </row>
    <row r="497" spans="1:7" ht="15.6">
      <c r="A497" s="31"/>
      <c r="B497" s="58"/>
      <c r="C497" s="58"/>
      <c r="D497" s="45"/>
      <c r="E497" s="11"/>
      <c r="F497" s="11"/>
      <c r="G497" s="21"/>
    </row>
    <row r="498" spans="1:7" ht="15.6">
      <c r="A498" s="31" t="s">
        <v>202</v>
      </c>
      <c r="B498" s="58"/>
      <c r="C498" s="11"/>
      <c r="D498" s="45"/>
      <c r="E498" s="11"/>
      <c r="F498" s="11"/>
      <c r="G498" s="21"/>
    </row>
    <row r="499" spans="1:7">
      <c r="A499" s="31" t="s">
        <v>203</v>
      </c>
      <c r="B499" s="20">
        <v>82714362.269999996</v>
      </c>
      <c r="C499" s="33">
        <v>79037352.879999995</v>
      </c>
      <c r="D499" s="33">
        <v>582796549.82000005</v>
      </c>
      <c r="E499" s="20">
        <v>565562759.69000018</v>
      </c>
      <c r="F499" s="20">
        <v>17233790.129999969</v>
      </c>
      <c r="G499" s="21">
        <v>3.0499999999999972E-2</v>
      </c>
    </row>
    <row r="500" spans="1:7">
      <c r="A500" s="31" t="s">
        <v>204</v>
      </c>
      <c r="B500" s="25">
        <v>153657554.99000001</v>
      </c>
      <c r="C500" s="25">
        <v>166473383.07999995</v>
      </c>
      <c r="D500" s="25">
        <v>935017267.42200005</v>
      </c>
      <c r="E500" s="25">
        <v>946498609.79299986</v>
      </c>
      <c r="F500" s="25">
        <v>-11481342.371000044</v>
      </c>
      <c r="G500" s="22">
        <v>-1.21E-2</v>
      </c>
    </row>
    <row r="501" spans="1:7" ht="15.6" thickBot="1">
      <c r="A501" s="31" t="s">
        <v>205</v>
      </c>
      <c r="B501" s="44">
        <v>236371917.25999999</v>
      </c>
      <c r="C501" s="103">
        <v>245510735.95999995</v>
      </c>
      <c r="D501" s="103">
        <v>1517813817.2420001</v>
      </c>
      <c r="E501" s="44">
        <v>1512061369.483</v>
      </c>
      <c r="F501" s="44">
        <v>5752447.7590000629</v>
      </c>
      <c r="G501" s="27">
        <v>3.8000000000000256E-3</v>
      </c>
    </row>
    <row r="502" spans="1:7" ht="18" thickTop="1">
      <c r="A502" s="117"/>
      <c r="B502" s="4"/>
      <c r="D502" s="11"/>
      <c r="E502" s="11"/>
      <c r="F502" s="4"/>
      <c r="G502" s="4"/>
    </row>
    <row r="503" spans="1:7">
      <c r="A503" s="118"/>
      <c r="B503" s="11"/>
      <c r="C503" s="11"/>
    </row>
    <row r="504" spans="1:7">
      <c r="A504" s="119"/>
      <c r="B504" s="11"/>
      <c r="C504" s="11"/>
    </row>
    <row r="505" spans="1:7">
      <c r="A505" s="31" t="s">
        <v>34</v>
      </c>
    </row>
    <row r="506" spans="1:7">
      <c r="A506" s="31"/>
      <c r="B506" s="11"/>
    </row>
    <row r="507" spans="1:7">
      <c r="A507" s="31"/>
      <c r="B507" s="11"/>
    </row>
    <row r="508" spans="1:7">
      <c r="A508" s="31"/>
      <c r="B508" s="11"/>
    </row>
    <row r="509" spans="1:7">
      <c r="B509" s="11"/>
    </row>
    <row r="510" spans="1:7">
      <c r="B510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6" fitToHeight="9" orientation="landscape" r:id="rId1"/>
  <headerFooter alignWithMargins="0"/>
  <rowBreaks count="5" manualBreakCount="5">
    <brk id="66" max="10" man="1"/>
    <brk id="120" max="10" man="1"/>
    <brk id="197" max="10" man="1"/>
    <brk id="281" max="10" man="1"/>
    <brk id="440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B14" sqref="B14"/>
    </sheetView>
  </sheetViews>
  <sheetFormatPr defaultRowHeight="15"/>
  <cols>
    <col min="1" max="1" width="14.36328125" customWidth="1"/>
    <col min="2" max="2" width="9.90625" customWidth="1"/>
  </cols>
  <sheetData>
    <row r="1" spans="1:2">
      <c r="A1" t="s">
        <v>308</v>
      </c>
      <c r="B1" t="s">
        <v>309</v>
      </c>
    </row>
    <row r="2" spans="1:2">
      <c r="A2" s="54" t="s">
        <v>310</v>
      </c>
      <c r="B2" s="54" t="s">
        <v>320</v>
      </c>
    </row>
    <row r="3" spans="1:2">
      <c r="A3" s="54" t="s">
        <v>311</v>
      </c>
      <c r="B3" s="54" t="s">
        <v>321</v>
      </c>
    </row>
    <row r="4" spans="1:2">
      <c r="A4" s="54" t="s">
        <v>312</v>
      </c>
      <c r="B4" s="54" t="s">
        <v>322</v>
      </c>
    </row>
    <row r="5" spans="1:2">
      <c r="A5" s="54" t="s">
        <v>313</v>
      </c>
      <c r="B5" s="54" t="s">
        <v>323</v>
      </c>
    </row>
    <row r="6" spans="1:2">
      <c r="A6" s="54" t="s">
        <v>314</v>
      </c>
      <c r="B6" s="54" t="s">
        <v>324</v>
      </c>
    </row>
    <row r="7" spans="1:2">
      <c r="A7" s="54" t="s">
        <v>315</v>
      </c>
      <c r="B7" s="54" t="s">
        <v>325</v>
      </c>
    </row>
    <row r="8" spans="1:2">
      <c r="A8" s="54" t="s">
        <v>316</v>
      </c>
      <c r="B8" s="54" t="s">
        <v>326</v>
      </c>
    </row>
    <row r="9" spans="1:2">
      <c r="A9" s="54" t="s">
        <v>317</v>
      </c>
      <c r="B9" s="54" t="s">
        <v>327</v>
      </c>
    </row>
    <row r="10" spans="1:2">
      <c r="A10" s="54" t="s">
        <v>318</v>
      </c>
      <c r="B10" s="54" t="s">
        <v>328</v>
      </c>
    </row>
    <row r="11" spans="1:2">
      <c r="A11" s="54" t="s">
        <v>319</v>
      </c>
      <c r="B11" s="54" t="s">
        <v>329</v>
      </c>
    </row>
    <row r="12" spans="1:2">
      <c r="A12" s="54" t="s">
        <v>306</v>
      </c>
      <c r="B12" s="54" t="s">
        <v>330</v>
      </c>
    </row>
    <row r="13" spans="1:2">
      <c r="A13" s="54" t="s">
        <v>307</v>
      </c>
      <c r="B13" s="54" t="s">
        <v>331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C6F291-DF23-4261-95C1-043F4CC743E8}"/>
</file>

<file path=customXml/itemProps2.xml><?xml version="1.0" encoding="utf-8"?>
<ds:datastoreItem xmlns:ds="http://schemas.openxmlformats.org/officeDocument/2006/customXml" ds:itemID="{D6EAF52D-6BF2-44A2-A160-B3B29BC096A3}"/>
</file>

<file path=customXml/itemProps3.xml><?xml version="1.0" encoding="utf-8"?>
<ds:datastoreItem xmlns:ds="http://schemas.openxmlformats.org/officeDocument/2006/customXml" ds:itemID="{50FEB12D-DBCE-4F09-A9F8-B587454FA3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klovelac</cp:lastModifiedBy>
  <cp:lastPrinted>2012-03-16T18:33:33Z</cp:lastPrinted>
  <dcterms:created xsi:type="dcterms:W3CDTF">2000-09-29T15:08:22Z</dcterms:created>
  <dcterms:modified xsi:type="dcterms:W3CDTF">2012-03-20T18:11:22Z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1500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