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A!$A$1:$K$508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sharedStrings.xml><?xml version="1.0" encoding="utf-8"?>
<sst xmlns="http://schemas.openxmlformats.org/spreadsheetml/2006/main" count="532" uniqueCount="345">
  <si>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</si>
  <si>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</si>
  <si>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</si>
  <si>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</si>
  <si>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</si>
  <si>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</si>
  <si>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</si>
  <si>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</si>
  <si>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</si>
  <si>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</si>
  <si>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</si>
  <si>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</si>
  <si>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</si>
  <si>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</si>
  <si>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</si>
  <si>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</si>
  <si>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</si>
  <si>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</si>
  <si>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</si>
  <si>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</si>
  <si>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</si>
  <si>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</si>
  <si>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</si>
  <si>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</si>
  <si>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</si>
  <si>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</si>
  <si>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</si>
  <si>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</si>
  <si>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</si>
  <si>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</si>
  <si>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</si>
  <si>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</si>
  <si>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</si>
  <si>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</si>
  <si>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</si>
  <si>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</si>
  <si>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</si>
  <si>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</si>
  <si>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</si>
  <si>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</si>
  <si>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</si>
  <si>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</si>
  <si>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</si>
  <si>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</si>
  <si>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</si>
  <si>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</si>
  <si>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</si>
  <si>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</si>
  <si>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</si>
  <si>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</si>
  <si>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</si>
  <si>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</si>
  <si>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</si>
  <si>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</si>
  <si>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</si>
  <si>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</si>
  <si>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</si>
  <si>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</si>
  <si>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</si>
  <si>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</si>
  <si>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</si>
  <si>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</si>
  <si>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</si>
  <si>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</si>
  <si>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</si>
  <si>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</si>
  <si>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</si>
  <si>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</si>
  <si>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</si>
  <si>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</si>
  <si>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</si>
  <si>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</si>
  <si>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</si>
  <si>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</si>
  <si>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</si>
  <si>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</si>
  <si>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</si>
  <si>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</si>
  <si>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</si>
  <si>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</si>
  <si>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</si>
  <si>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</si>
  <si>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</si>
  <si>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</si>
  <si>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</si>
  <si>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</si>
  <si>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</si>
  <si>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</si>
  <si>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</si>
  <si>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</si>
  <si>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</si>
  <si>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</si>
  <si>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</si>
  <si>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</si>
  <si>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</si>
  <si>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</si>
  <si>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</si>
  <si>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</si>
  <si>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</si>
  <si>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</si>
  <si>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</si>
  <si>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</si>
  <si>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</si>
  <si>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</si>
  <si>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</si>
  <si>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</si>
  <si>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</si>
  <si>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</si>
  <si>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</si>
  <si>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</si>
  <si>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</si>
  <si>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</si>
  <si>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</si>
  <si>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</si>
  <si>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</si>
  <si>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</si>
  <si>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</si>
  <si>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</si>
  <si>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</si>
  <si>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</si>
  <si>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</si>
  <si>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</si>
  <si>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</si>
  <si>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</si>
  <si>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</si>
  <si>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</si>
  <si>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</si>
  <si>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</si>
  <si>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</si>
  <si>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</si>
  <si>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</si>
  <si>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</si>
  <si>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</si>
  <si>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</si>
  <si>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</si>
  <si>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</si>
  <si>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</si>
  <si>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</si>
  <si>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</si>
  <si>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</si>
  <si>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</si>
  <si>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</si>
  <si>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</si>
  <si>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</si>
  <si>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</si>
  <si>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</si>
  <si>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</si>
  <si>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</si>
  <si>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</si>
  <si>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</si>
  <si>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</si>
  <si>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</si>
  <si>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</si>
  <si>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</si>
  <si>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</si>
  <si>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</si>
  <si>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</si>
  <si>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</si>
  <si>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</si>
  <si>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</si>
  <si>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</si>
  <si>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</si>
  <si>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</si>
  <si>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</si>
  <si>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</si>
  <si>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</si>
  <si>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</si>
  <si>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</si>
  <si>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</si>
  <si>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</si>
  <si>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</si>
  <si>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</si>
  <si>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</si>
  <si>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</si>
  <si>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</si>
  <si>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</si>
  <si>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</si>
  <si>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</si>
  <si>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</si>
  <si>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</si>
  <si>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</si>
  <si>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</si>
  <si>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</si>
  <si>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</si>
  <si>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</si>
  <si>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</si>
  <si>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</si>
  <si>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</si>
  <si>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</si>
  <si>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</si>
  <si>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</si>
  <si>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</si>
  <si>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</si>
  <si>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</si>
  <si>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</si>
  <si>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</si>
  <si>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</si>
  <si>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</si>
  <si>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</si>
  <si>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</si>
  <si>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</si>
  <si>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</si>
  <si>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</si>
  <si>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</si>
  <si>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</si>
  <si>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</si>
  <si>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</si>
  <si>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</si>
  <si>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</si>
  <si>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</si>
  <si>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</si>
  <si>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</si>
  <si>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</si>
  <si>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</si>
  <si>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</si>
  <si>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</si>
  <si>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</si>
  <si>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</si>
  <si>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</si>
  <si>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</si>
  <si>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</si>
  <si>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</si>
  <si>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</si>
  <si>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</si>
  <si>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</si>
  <si>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</si>
  <si>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</si>
  <si>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</si>
  <si>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</si>
  <si>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</si>
  <si>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</si>
  <si>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</si>
  <si>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</si>
  <si>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</si>
  <si>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</si>
  <si>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</si>
  <si>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</si>
  <si>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</si>
  <si>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</si>
  <si>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</si>
  <si>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</si>
  <si>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</si>
  <si>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</si>
  <si>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</si>
  <si>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</si>
  <si>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</si>
  <si>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</si>
  <si>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</si>
  <si>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</si>
  <si>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</si>
  <si>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</si>
  <si>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</si>
  <si>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</si>
  <si>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</si>
  <si>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</si>
  <si>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</si>
  <si>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</si>
  <si>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</si>
  <si>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</si>
  <si>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</si>
  <si>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</si>
  <si>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</si>
  <si>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</si>
  <si>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</si>
  <si>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</si>
  <si>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</si>
  <si>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</si>
  <si>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</si>
  <si>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</si>
  <si>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</si>
  <si>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</si>
  <si>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</si>
  <si>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</si>
  <si>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</si>
  <si>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</si>
  <si>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</si>
  <si>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</si>
  <si>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</si>
  <si>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</si>
  <si>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</si>
  <si>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</si>
  <si>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</si>
  <si>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</si>
  <si>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</si>
  <si>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</si>
  <si>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</si>
  <si>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</si>
  <si>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</si>
  <si>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</si>
  <si>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</si>
  <si>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</si>
  <si>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</si>
  <si>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</si>
  <si>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</si>
  <si>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</si>
  <si>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</si>
  <si>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</si>
  <si>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</si>
  <si>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</si>
  <si>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</si>
  <si>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</si>
  <si>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</si>
  <si>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</si>
  <si>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</si>
  <si>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</si>
  <si>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</si>
  <si>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</si>
  <si>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</si>
  <si>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</si>
  <si>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</si>
  <si>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</si>
  <si>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</si>
  <si>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</si>
  <si>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</si>
  <si>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</si>
  <si>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</si>
  <si>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</si>
  <si>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</si>
  <si>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</si>
  <si>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</si>
  <si>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</si>
  <si>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</si>
  <si>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</si>
  <si>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</si>
  <si>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</si>
  <si>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</si>
  <si>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</si>
  <si>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</si>
  <si>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</si>
  <si>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</si>
  <si>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</si>
  <si>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</si>
  <si>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</si>
  <si>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FY 2013</t>
  </si>
  <si>
    <t xml:space="preserve"> 07/01/12 TO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</si>
  <si>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</si>
  <si>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</si>
  <si>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</si>
  <si>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</si>
  <si>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</si>
  <si>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>SCHEDULE B</t>
  </si>
  <si>
    <t xml:space="preserve">    Washington County Board of Supervisors</t>
  </si>
  <si>
    <t xml:space="preserve">    City of Fulton</t>
  </si>
  <si>
    <t xml:space="preserve">    City of West Point/Clay County</t>
  </si>
  <si>
    <t>JANUARY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</si>
</sst>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42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3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10" fontId="0" fillId="0" borderId="0" xfId="0" applyNumberFormat="1" applyFill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  <xf numFmtId="5" fontId="0" fillId="0" borderId="0" xfId="0" applyNumberFormat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3"/>
  <sheetViews>
    <sheetView tabSelected="1" defaultGridColor="0" view="pageBreakPreview" topLeftCell="A464" colorId="22" zoomScale="75" zoomScaleNormal="100" zoomScaleSheetLayoutView="75" workbookViewId="0">
      <selection activeCell="F502" sqref="F502"/>
    </sheetView>
  </sheetViews>
  <sheetFormatPr defaultColWidth="11.44140625" defaultRowHeight="15"/>
  <cols>
    <col min="1" max="1" width="46.21875" style="62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59"/>
      <c r="B1" s="1"/>
      <c r="C1" s="1"/>
      <c r="D1" s="1"/>
      <c r="E1" s="1"/>
      <c r="F1" s="1"/>
      <c r="G1" s="1"/>
      <c r="H1" s="1"/>
      <c r="I1" s="1"/>
      <c r="J1" s="1"/>
      <c r="K1" s="2"/>
      <c r="L1" s="116">
        <v>511347583.90999997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0"/>
      <c r="B2" s="139" t="s">
        <v>284</v>
      </c>
      <c r="C2" s="139"/>
      <c r="D2" s="139"/>
      <c r="E2" s="3"/>
      <c r="F2" s="3"/>
      <c r="G2" s="38"/>
      <c r="H2" s="3"/>
      <c r="I2" s="3"/>
      <c r="J2" s="3"/>
      <c r="K2" s="3"/>
      <c r="L2" s="116">
        <v>-112377245.96000004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0"/>
      <c r="B3" s="138" t="s">
        <v>285</v>
      </c>
      <c r="C3" s="138"/>
      <c r="D3" s="3"/>
      <c r="E3" s="3"/>
      <c r="F3" s="3"/>
      <c r="G3" s="3"/>
      <c r="H3" s="3"/>
      <c r="I3" s="3"/>
      <c r="J3" s="3"/>
      <c r="K3" s="3"/>
      <c r="L3" s="135">
        <v>-0.1802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37" t="str">
        <f>TEXT(C22, "mmmm   yyyy")</f>
        <v>January   2013</v>
      </c>
      <c r="C4" s="137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0" t="str">
        <f>"General Fund Transfers by the Department of Revenue for the " &amp; VLOOKUP($H$20, MONTHS!A1:B13, 2, FALSE) &amp;  " month of the Fiscal Year"</f>
        <v>General Fund Transfers by the Department of Revenue for the 7th month of the Fiscal Year</v>
      </c>
      <c r="C6" s="140"/>
      <c r="D6" s="140"/>
      <c r="E6" s="140"/>
      <c r="F6" s="140"/>
      <c r="G6" s="140"/>
      <c r="H6" s="140"/>
      <c r="I6" s="140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36" t="str">
        <f>"ending June 30, 2013 were " &amp;TEXT(I64, "$###,###,###")&amp; " which is an increase of " &amp;TEXT(D118, "$###,###,###")</f>
        <v>ending June 30, 2013 were $359,070,936 which is an increase of $13,346,516</v>
      </c>
      <c r="C7" s="136"/>
      <c r="D7" s="136"/>
      <c r="E7" s="136"/>
      <c r="F7" s="136"/>
      <c r="G7" s="136"/>
      <c r="H7" s="136"/>
      <c r="I7" s="136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0" t="str">
        <f>"or "&amp;TEXT(E118,"##.##%")&amp;" from the same month of the prior year.  Transfers to all funds for the " &amp; VLOOKUP($H$20, MONTHS!A1:B13, 2, FALSE) &amp;" month of the Fiscal Year"</f>
        <v>or 3.86% from the same month of the prior year.  Transfers to all funds for the 7th month of the Fiscal Year</v>
      </c>
      <c r="C8" s="140"/>
      <c r="D8" s="140"/>
      <c r="E8" s="140"/>
      <c r="F8" s="140"/>
      <c r="G8" s="140"/>
      <c r="H8" s="140"/>
      <c r="I8" s="140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0"/>
      <c r="B9" s="136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$511,347,584 which is an decrease of -$112,377,246 or -18.02% of the prior year.</v>
      </c>
      <c r="C9" s="136"/>
      <c r="D9" s="136"/>
      <c r="E9" s="136"/>
      <c r="F9" s="136"/>
      <c r="G9" s="136"/>
      <c r="H9" s="136"/>
      <c r="I9" s="13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0"/>
      <c r="B11" s="136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January were over the estimate by $21,480,607 or 6.36%</v>
      </c>
      <c r="C11" s="136"/>
      <c r="D11" s="136"/>
      <c r="E11" s="136"/>
      <c r="F11" s="136"/>
      <c r="G11" s="136"/>
      <c r="H11" s="136"/>
      <c r="I11" s="13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0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1" t="s">
        <v>284</v>
      </c>
      <c r="B14" s="72"/>
      <c r="C14" s="73"/>
      <c r="D14" s="55"/>
      <c r="E14" s="74"/>
      <c r="F14" s="74"/>
      <c r="G14" s="75"/>
      <c r="H14" s="74"/>
      <c r="I14" s="76"/>
      <c r="J14" s="74"/>
      <c r="K14" s="7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1" t="s">
        <v>2</v>
      </c>
      <c r="B15" s="72"/>
      <c r="C15" s="73"/>
      <c r="D15" s="55"/>
      <c r="E15" s="74"/>
      <c r="F15" s="74"/>
      <c r="G15" s="75"/>
      <c r="H15" s="74"/>
      <c r="I15" s="74"/>
      <c r="J15" s="74"/>
      <c r="K15" s="7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1" t="s">
        <v>339</v>
      </c>
      <c r="B16" s="72"/>
      <c r="C16" s="73"/>
      <c r="D16" s="55"/>
      <c r="E16" s="74"/>
      <c r="F16" s="74"/>
      <c r="G16" s="75"/>
      <c r="H16" s="74"/>
      <c r="I16" s="74"/>
      <c r="J16" s="74"/>
      <c r="K16" s="7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4"/>
      <c r="B17" s="72"/>
      <c r="C17" s="73"/>
      <c r="D17" s="55"/>
      <c r="E17" s="74"/>
      <c r="F17" s="74"/>
      <c r="G17" s="75"/>
      <c r="H17" s="74"/>
      <c r="I17" s="74"/>
      <c r="J17" s="74"/>
      <c r="K17" s="7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4"/>
      <c r="B18" s="72"/>
      <c r="C18" s="73"/>
      <c r="D18" s="55"/>
      <c r="E18" s="74"/>
      <c r="F18" s="74"/>
      <c r="G18" s="75"/>
      <c r="H18" s="55"/>
      <c r="I18" s="74"/>
      <c r="J18" s="74"/>
      <c r="K18" s="7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4"/>
      <c r="B19" s="72"/>
      <c r="C19" s="77" t="s">
        <v>5</v>
      </c>
      <c r="D19" s="78"/>
      <c r="E19" s="71"/>
      <c r="F19" s="71"/>
      <c r="G19" s="79"/>
      <c r="H19" s="80" t="s">
        <v>5</v>
      </c>
      <c r="I19" s="74"/>
      <c r="J19" s="74"/>
      <c r="K19" s="74"/>
      <c r="L19" s="3"/>
      <c r="M19" s="3"/>
      <c r="AR19" s="7"/>
    </row>
    <row r="20" spans="1:255" ht="15" customHeight="1">
      <c r="A20" s="74"/>
      <c r="B20" s="81" t="s">
        <v>5</v>
      </c>
      <c r="C20" s="77" t="s">
        <v>4</v>
      </c>
      <c r="D20" s="82" t="s">
        <v>3</v>
      </c>
      <c r="E20" s="80" t="s">
        <v>3</v>
      </c>
      <c r="F20" s="80" t="s">
        <v>6</v>
      </c>
      <c r="G20" s="83" t="s">
        <v>6</v>
      </c>
      <c r="H20" s="80" t="s">
        <v>311</v>
      </c>
      <c r="I20" s="80" t="s">
        <v>311</v>
      </c>
      <c r="J20" s="80" t="s">
        <v>7</v>
      </c>
      <c r="K20" s="80" t="s">
        <v>7</v>
      </c>
      <c r="M20" s="3"/>
      <c r="AR20" s="7"/>
    </row>
    <row r="21" spans="1:255" ht="15.75">
      <c r="A21" s="74"/>
      <c r="B21" s="81" t="s">
        <v>333</v>
      </c>
      <c r="C21" s="77" t="s">
        <v>334</v>
      </c>
      <c r="D21" s="82" t="s">
        <v>334</v>
      </c>
      <c r="E21" s="82" t="s">
        <v>8</v>
      </c>
      <c r="F21" s="80" t="s">
        <v>9</v>
      </c>
      <c r="G21" s="83" t="s">
        <v>10</v>
      </c>
      <c r="H21" s="84">
        <v>2013</v>
      </c>
      <c r="I21" s="84">
        <v>2013</v>
      </c>
      <c r="J21" s="82" t="s">
        <v>11</v>
      </c>
      <c r="K21" s="82" t="s">
        <v>11</v>
      </c>
      <c r="M21" s="9"/>
      <c r="AR21" s="7"/>
    </row>
    <row r="22" spans="1:255" ht="15.75">
      <c r="A22" s="74" t="s">
        <v>12</v>
      </c>
      <c r="B22" s="85" t="s">
        <v>4</v>
      </c>
      <c r="C22" s="86">
        <v>41305</v>
      </c>
      <c r="D22" s="86">
        <v>41305</v>
      </c>
      <c r="E22" s="87" t="s">
        <v>4</v>
      </c>
      <c r="F22" s="86">
        <v>41305</v>
      </c>
      <c r="G22" s="86">
        <v>41305</v>
      </c>
      <c r="H22" s="87" t="s">
        <v>4</v>
      </c>
      <c r="I22" s="87" t="s">
        <v>3</v>
      </c>
      <c r="J22" s="87" t="s">
        <v>13</v>
      </c>
      <c r="K22" s="87" t="s">
        <v>10</v>
      </c>
      <c r="M22" s="9"/>
      <c r="AR22" s="7"/>
    </row>
    <row r="23" spans="1:255">
      <c r="A23" s="74"/>
      <c r="B23" s="88" t="s">
        <v>14</v>
      </c>
      <c r="C23" s="89"/>
      <c r="D23" s="90"/>
      <c r="E23" s="90"/>
      <c r="F23" s="91"/>
      <c r="G23" s="92"/>
      <c r="H23" s="90"/>
      <c r="I23" s="90"/>
      <c r="J23" s="90"/>
      <c r="K23" s="90"/>
      <c r="M23" s="3"/>
    </row>
    <row r="24" spans="1:255">
      <c r="A24" s="74" t="s">
        <v>15</v>
      </c>
      <c r="B24" s="55">
        <v>1886900000</v>
      </c>
      <c r="C24" s="55">
        <v>1010844651</v>
      </c>
      <c r="D24" s="55">
        <v>1013853984.33</v>
      </c>
      <c r="E24" s="93">
        <v>0.53731198491176002</v>
      </c>
      <c r="F24" s="74">
        <v>3009333.3300000429</v>
      </c>
      <c r="G24" s="93">
        <v>2.9770482803890734E-3</v>
      </c>
      <c r="H24" s="55">
        <v>191163013</v>
      </c>
      <c r="I24" s="55">
        <v>190200767.38999999</v>
      </c>
      <c r="J24" s="55">
        <v>-962245.61000001431</v>
      </c>
      <c r="K24" s="93">
        <v>-5.0336390648959605E-3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4"/>
      <c r="B25" s="55"/>
      <c r="C25" s="74"/>
      <c r="D25" s="55"/>
      <c r="E25" s="74"/>
      <c r="F25" s="74"/>
      <c r="G25" s="93"/>
      <c r="H25" s="74"/>
      <c r="I25" s="55"/>
      <c r="J25" s="74"/>
      <c r="K25" s="74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4" t="s">
        <v>16</v>
      </c>
      <c r="B26" s="55">
        <v>1480000000</v>
      </c>
      <c r="C26" s="55">
        <v>791409234</v>
      </c>
      <c r="D26" s="74">
        <v>865378116.96000004</v>
      </c>
      <c r="E26" s="93">
        <v>0.58471494389189194</v>
      </c>
      <c r="F26" s="74">
        <v>73968882.960000038</v>
      </c>
      <c r="G26" s="93">
        <v>9.3464771172988403E-2</v>
      </c>
      <c r="H26" s="74">
        <v>73109452</v>
      </c>
      <c r="I26" s="74">
        <v>92111076.589999989</v>
      </c>
      <c r="J26" s="74">
        <v>19001624.589999989</v>
      </c>
      <c r="K26" s="93">
        <v>0.25990653835019839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4"/>
      <c r="B27" s="55"/>
      <c r="C27" s="94"/>
      <c r="D27" s="55"/>
      <c r="E27" s="74"/>
      <c r="F27" s="74"/>
      <c r="G27" s="93"/>
      <c r="H27" s="74"/>
      <c r="I27" s="74"/>
      <c r="J27" s="74"/>
      <c r="K27" s="74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4" t="s">
        <v>17</v>
      </c>
      <c r="B28" s="55">
        <v>463000000</v>
      </c>
      <c r="C28" s="55">
        <v>155275276</v>
      </c>
      <c r="D28" s="74">
        <v>137822565.19</v>
      </c>
      <c r="E28" s="93">
        <v>0.29767292697624187</v>
      </c>
      <c r="F28" s="74">
        <v>-17452710.810000002</v>
      </c>
      <c r="G28" s="93">
        <v>-0.11239851739178362</v>
      </c>
      <c r="H28" s="74">
        <v>7028439</v>
      </c>
      <c r="I28" s="74">
        <v>9331608.1999999993</v>
      </c>
      <c r="J28" s="74">
        <v>2303169.1999999993</v>
      </c>
      <c r="K28" s="93">
        <v>0.32769284900957374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4"/>
      <c r="B29" s="55"/>
      <c r="C29" s="94"/>
      <c r="D29" s="55"/>
      <c r="E29" s="74"/>
      <c r="F29" s="74"/>
      <c r="G29" s="93"/>
      <c r="H29" s="74"/>
      <c r="I29" s="74"/>
      <c r="J29" s="74"/>
      <c r="K29" s="74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4" t="s">
        <v>18</v>
      </c>
      <c r="B30" s="55">
        <v>214000000</v>
      </c>
      <c r="C30" s="55">
        <v>116503864</v>
      </c>
      <c r="D30" s="74">
        <v>126484981.25</v>
      </c>
      <c r="E30" s="93">
        <v>0.59105131425233648</v>
      </c>
      <c r="F30" s="74">
        <v>9981117.25</v>
      </c>
      <c r="G30" s="93">
        <v>8.5671984664817638E-2</v>
      </c>
      <c r="H30" s="74">
        <v>21508184</v>
      </c>
      <c r="I30" s="74">
        <v>23324915.170000002</v>
      </c>
      <c r="J30" s="74">
        <v>1816731.1700000018</v>
      </c>
      <c r="K30" s="93">
        <v>8.446697173503824E-2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4"/>
      <c r="B31" s="55"/>
      <c r="C31" s="94"/>
      <c r="D31" s="55"/>
      <c r="E31" s="74"/>
      <c r="F31" s="74"/>
      <c r="G31" s="93"/>
      <c r="H31" s="74"/>
      <c r="I31" s="74"/>
      <c r="J31" s="74"/>
      <c r="K31" s="74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4" t="s">
        <v>19</v>
      </c>
      <c r="B32" s="55">
        <v>181800000</v>
      </c>
      <c r="C32" s="55">
        <v>63872447</v>
      </c>
      <c r="D32" s="74">
        <v>68713384.769999981</v>
      </c>
      <c r="E32" s="93">
        <v>0.37796141237623754</v>
      </c>
      <c r="F32" s="74">
        <v>4840937.7699999809</v>
      </c>
      <c r="G32" s="93">
        <v>7.5790704714976412E-2</v>
      </c>
      <c r="H32" s="74">
        <v>80677</v>
      </c>
      <c r="I32" s="74">
        <v>3417.94</v>
      </c>
      <c r="J32" s="74">
        <v>-77259.06</v>
      </c>
      <c r="K32" s="93">
        <v>-0.95763426999020784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4"/>
      <c r="B33" s="55"/>
      <c r="C33" s="94"/>
      <c r="D33" s="55"/>
      <c r="E33" s="74"/>
      <c r="F33" s="74"/>
      <c r="G33" s="93"/>
      <c r="H33" s="74"/>
      <c r="I33" s="74"/>
      <c r="J33" s="74"/>
      <c r="K33" s="74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4" t="s">
        <v>20</v>
      </c>
      <c r="B34" s="55">
        <v>156000000</v>
      </c>
      <c r="C34" s="55">
        <v>89579836</v>
      </c>
      <c r="D34" s="74">
        <v>90183515.579999998</v>
      </c>
      <c r="E34" s="93">
        <v>0.57809945884615388</v>
      </c>
      <c r="F34" s="74">
        <v>603679.57999999821</v>
      </c>
      <c r="G34" s="93">
        <v>6.7390118910242054E-3</v>
      </c>
      <c r="H34" s="74">
        <v>11117361</v>
      </c>
      <c r="I34" s="74">
        <v>13296868.99</v>
      </c>
      <c r="J34" s="74">
        <v>2179507.9900000002</v>
      </c>
      <c r="K34" s="93">
        <v>0.19604544549736222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4"/>
      <c r="B35" s="55"/>
      <c r="C35" s="94"/>
      <c r="D35" s="55"/>
      <c r="E35" s="74"/>
      <c r="F35" s="74"/>
      <c r="G35" s="93"/>
      <c r="H35" s="74"/>
      <c r="I35" s="74"/>
      <c r="J35" s="74"/>
      <c r="K35" s="74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4" t="s">
        <v>21</v>
      </c>
      <c r="B36" s="55">
        <v>65000000</v>
      </c>
      <c r="C36" s="55">
        <v>38625515</v>
      </c>
      <c r="D36" s="74">
        <v>41015486.939999998</v>
      </c>
      <c r="E36" s="93">
        <v>0.63100749138461532</v>
      </c>
      <c r="F36" s="74">
        <v>2389971.9399999976</v>
      </c>
      <c r="G36" s="93">
        <v>6.1875471174947377E-2</v>
      </c>
      <c r="H36" s="74">
        <v>7177224</v>
      </c>
      <c r="I36" s="74">
        <v>7182619.0300000003</v>
      </c>
      <c r="J36" s="74">
        <v>5395.0300000002608</v>
      </c>
      <c r="K36" s="93">
        <v>7.5168756053876277E-4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4"/>
      <c r="B37" s="55"/>
      <c r="C37" s="94"/>
      <c r="D37" s="55"/>
      <c r="E37" s="74"/>
      <c r="F37" s="74"/>
      <c r="G37" s="93"/>
      <c r="H37" s="74"/>
      <c r="I37" s="74"/>
      <c r="J37" s="74"/>
      <c r="K37" s="74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4" t="s">
        <v>22</v>
      </c>
      <c r="B38" s="55">
        <v>31000000</v>
      </c>
      <c r="C38" s="55">
        <v>18310155</v>
      </c>
      <c r="D38" s="74">
        <v>17837995.740000002</v>
      </c>
      <c r="E38" s="93">
        <v>0.57541921741935487</v>
      </c>
      <c r="F38" s="74">
        <v>-472159.25999999791</v>
      </c>
      <c r="G38" s="93">
        <v>-2.5786742930357383E-2</v>
      </c>
      <c r="H38" s="74">
        <v>2372293</v>
      </c>
      <c r="I38" s="74">
        <v>1975149.84</v>
      </c>
      <c r="J38" s="74">
        <v>-397143.15999999992</v>
      </c>
      <c r="K38" s="93">
        <v>-0.16740898362891932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4"/>
      <c r="B39" s="55"/>
      <c r="C39" s="94"/>
      <c r="D39" s="55"/>
      <c r="E39" s="74"/>
      <c r="F39" s="74"/>
      <c r="G39" s="93"/>
      <c r="H39" s="74"/>
      <c r="I39" s="74"/>
      <c r="J39" s="74"/>
      <c r="K39" s="74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4" t="s">
        <v>23</v>
      </c>
      <c r="B40" s="55">
        <v>76800000</v>
      </c>
      <c r="C40" s="55">
        <v>44800000</v>
      </c>
      <c r="D40" s="74">
        <v>45741611.129999995</v>
      </c>
      <c r="E40" s="93">
        <v>0.59559389492187498</v>
      </c>
      <c r="F40" s="74">
        <v>941611.12999999523</v>
      </c>
      <c r="G40" s="93">
        <v>2.1018105580357035E-2</v>
      </c>
      <c r="H40" s="74">
        <v>6400000</v>
      </c>
      <c r="I40" s="74">
        <v>7317459.9399999995</v>
      </c>
      <c r="J40" s="74">
        <v>917459.93999999948</v>
      </c>
      <c r="K40" s="93">
        <v>0.14335311562499992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4"/>
      <c r="B41" s="55"/>
      <c r="C41" s="94"/>
      <c r="D41" s="55"/>
      <c r="E41" s="74"/>
      <c r="F41" s="74"/>
      <c r="G41" s="93"/>
      <c r="H41" s="74"/>
      <c r="I41" s="74"/>
      <c r="J41" s="74"/>
      <c r="K41" s="74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4" t="s">
        <v>24</v>
      </c>
      <c r="B42" s="55">
        <v>11200000</v>
      </c>
      <c r="C42" s="55">
        <v>6533331</v>
      </c>
      <c r="D42" s="74">
        <v>4024278.31</v>
      </c>
      <c r="E42" s="93">
        <v>0.35931056339285716</v>
      </c>
      <c r="F42" s="74">
        <v>-2509052.69</v>
      </c>
      <c r="G42" s="93">
        <v>-0.38403881419753566</v>
      </c>
      <c r="H42" s="74">
        <v>933333</v>
      </c>
      <c r="I42" s="74">
        <v>794048.88</v>
      </c>
      <c r="J42" s="74">
        <v>-139284.12</v>
      </c>
      <c r="K42" s="93">
        <v>-0.14923303901179963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4"/>
      <c r="B43" s="55"/>
      <c r="C43" s="94"/>
      <c r="D43" s="55"/>
      <c r="E43" s="74"/>
      <c r="F43" s="74"/>
      <c r="G43" s="93"/>
      <c r="H43" s="74"/>
      <c r="I43" s="74"/>
      <c r="J43" s="74"/>
      <c r="K43" s="74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4" t="s">
        <v>25</v>
      </c>
      <c r="B44" s="55">
        <v>0</v>
      </c>
      <c r="C44" s="55">
        <v>0</v>
      </c>
      <c r="D44" s="74">
        <v>1504680.97</v>
      </c>
      <c r="E44" s="93">
        <v>0</v>
      </c>
      <c r="F44" s="74">
        <v>1504680.97</v>
      </c>
      <c r="G44" s="93">
        <v>0</v>
      </c>
      <c r="H44" s="74">
        <v>0</v>
      </c>
      <c r="I44" s="74">
        <v>0</v>
      </c>
      <c r="J44" s="74">
        <v>0</v>
      </c>
      <c r="K44" s="9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4"/>
      <c r="B45" s="55"/>
      <c r="C45" s="94"/>
      <c r="D45" s="55"/>
      <c r="E45" s="74"/>
      <c r="F45" s="74"/>
      <c r="G45" s="93"/>
      <c r="H45" s="74"/>
      <c r="I45" s="74"/>
      <c r="J45" s="74"/>
      <c r="K45" s="74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4" t="s">
        <v>26</v>
      </c>
      <c r="B46" s="55">
        <v>3300000</v>
      </c>
      <c r="C46" s="55">
        <v>1472984</v>
      </c>
      <c r="D46" s="74">
        <v>3824185.94</v>
      </c>
      <c r="E46" s="93">
        <v>1.1588442242424242</v>
      </c>
      <c r="F46" s="74">
        <v>2351201.94</v>
      </c>
      <c r="G46" s="93">
        <v>1.5962168903396099</v>
      </c>
      <c r="H46" s="74">
        <v>134784</v>
      </c>
      <c r="I46" s="74">
        <v>680239.44</v>
      </c>
      <c r="J46" s="74">
        <v>545455.43999999994</v>
      </c>
      <c r="K46" s="93">
        <v>4.0468856837606832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4"/>
      <c r="B47" s="55"/>
      <c r="C47" s="94"/>
      <c r="D47" s="55"/>
      <c r="E47" s="74"/>
      <c r="F47" s="74"/>
      <c r="G47" s="93"/>
      <c r="H47" s="74"/>
      <c r="I47" s="74"/>
      <c r="J47" s="74"/>
      <c r="K47" s="74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4" t="s">
        <v>27</v>
      </c>
      <c r="B48" s="55">
        <v>0</v>
      </c>
      <c r="C48" s="55">
        <v>0</v>
      </c>
      <c r="D48" s="74">
        <v>0</v>
      </c>
      <c r="E48" s="93">
        <v>0</v>
      </c>
      <c r="F48" s="74">
        <v>0</v>
      </c>
      <c r="G48" s="93">
        <v>0</v>
      </c>
      <c r="H48" s="74">
        <v>0</v>
      </c>
      <c r="I48" s="74">
        <v>0</v>
      </c>
      <c r="J48" s="74">
        <v>0</v>
      </c>
      <c r="K48" s="9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4"/>
      <c r="B49" s="55"/>
      <c r="C49" s="94"/>
      <c r="D49" s="55"/>
      <c r="E49" s="74"/>
      <c r="F49" s="74"/>
      <c r="G49" s="93"/>
      <c r="H49" s="74"/>
      <c r="I49" s="74"/>
      <c r="J49" s="74"/>
      <c r="K49" s="74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4" t="s">
        <v>28</v>
      </c>
      <c r="B50" s="55">
        <v>8300000</v>
      </c>
      <c r="C50" s="55">
        <v>6318329</v>
      </c>
      <c r="D50" s="74">
        <v>6837196.4000000013</v>
      </c>
      <c r="E50" s="93">
        <v>0.82375860240963872</v>
      </c>
      <c r="F50" s="74">
        <v>518867.4000000013</v>
      </c>
      <c r="G50" s="93">
        <v>8.2120984836339062E-2</v>
      </c>
      <c r="H50" s="74">
        <v>2262820</v>
      </c>
      <c r="I50" s="74">
        <v>2036065.07</v>
      </c>
      <c r="J50" s="74">
        <v>-226754.92999999993</v>
      </c>
      <c r="K50" s="93">
        <v>-0.10020900027399436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4"/>
      <c r="B51" s="55"/>
      <c r="C51" s="94"/>
      <c r="D51" s="55"/>
      <c r="E51" s="74"/>
      <c r="F51" s="74"/>
      <c r="G51" s="93"/>
      <c r="H51" s="74"/>
      <c r="I51" s="74"/>
      <c r="J51" s="74"/>
      <c r="K51" s="74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4" t="s">
        <v>29</v>
      </c>
      <c r="B52" s="55">
        <v>0</v>
      </c>
      <c r="C52" s="55">
        <v>0</v>
      </c>
      <c r="D52" s="74">
        <v>0</v>
      </c>
      <c r="E52" s="93">
        <v>0</v>
      </c>
      <c r="F52" s="74">
        <v>0</v>
      </c>
      <c r="G52" s="93">
        <v>0</v>
      </c>
      <c r="H52" s="74">
        <v>0</v>
      </c>
      <c r="I52" s="74">
        <v>0</v>
      </c>
      <c r="J52" s="74">
        <v>0</v>
      </c>
      <c r="K52" s="9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4"/>
      <c r="B53" s="55"/>
      <c r="C53" s="94"/>
      <c r="D53" s="55"/>
      <c r="E53" s="93"/>
      <c r="F53" s="74"/>
      <c r="G53" s="93"/>
      <c r="H53" s="74"/>
      <c r="I53" s="74"/>
      <c r="J53" s="74"/>
      <c r="K53" s="74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4" t="s">
        <v>204</v>
      </c>
      <c r="B54" s="55">
        <v>4300000</v>
      </c>
      <c r="C54" s="55">
        <v>2759422</v>
      </c>
      <c r="D54" s="74">
        <v>2884112.68</v>
      </c>
      <c r="E54" s="93">
        <v>0.67072387906976749</v>
      </c>
      <c r="F54" s="74">
        <v>124690.68000000017</v>
      </c>
      <c r="G54" s="93">
        <v>4.5187245734795246E-2</v>
      </c>
      <c r="H54" s="74">
        <v>341211</v>
      </c>
      <c r="I54" s="74">
        <v>268610.89</v>
      </c>
      <c r="J54" s="74">
        <v>-72600.109999999986</v>
      </c>
      <c r="K54" s="93">
        <v>-0.21277189187921838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4"/>
      <c r="B55" s="55"/>
      <c r="C55" s="94"/>
      <c r="D55" s="95"/>
      <c r="E55" s="74"/>
      <c r="F55" s="74"/>
      <c r="G55" s="93"/>
      <c r="H55" s="74"/>
      <c r="I55" s="74"/>
      <c r="J55" s="74"/>
      <c r="K55" s="74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4" t="s">
        <v>30</v>
      </c>
      <c r="B56" s="55">
        <v>1200000</v>
      </c>
      <c r="C56" s="55">
        <v>0</v>
      </c>
      <c r="D56" s="74">
        <v>0</v>
      </c>
      <c r="E56" s="93">
        <v>0</v>
      </c>
      <c r="F56" s="74">
        <v>0</v>
      </c>
      <c r="G56" s="93">
        <v>0</v>
      </c>
      <c r="H56" s="74">
        <v>0</v>
      </c>
      <c r="I56" s="74">
        <v>0</v>
      </c>
      <c r="J56" s="74">
        <v>0</v>
      </c>
      <c r="K56" s="9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4"/>
      <c r="B57" s="55"/>
      <c r="C57" s="74"/>
      <c r="D57" s="55"/>
      <c r="E57" s="74"/>
      <c r="F57" s="74"/>
      <c r="G57" s="93"/>
      <c r="H57" s="74"/>
      <c r="I57" s="74"/>
      <c r="J57" s="74"/>
      <c r="K57" s="74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4" t="s">
        <v>31</v>
      </c>
      <c r="B58" s="96">
        <v>145200000</v>
      </c>
      <c r="C58" s="96">
        <v>86561538</v>
      </c>
      <c r="D58" s="96">
        <v>77885940.739999995</v>
      </c>
      <c r="E58" s="97">
        <v>0.53640455055096414</v>
      </c>
      <c r="F58" s="96">
        <v>-8675597.2600000054</v>
      </c>
      <c r="G58" s="97">
        <v>-0.100224620084731</v>
      </c>
      <c r="H58" s="96">
        <v>13961538</v>
      </c>
      <c r="I58" s="96">
        <v>10548089.050000001</v>
      </c>
      <c r="J58" s="96">
        <v>-3413448.9499999993</v>
      </c>
      <c r="K58" s="97">
        <v>-0.2444894645561255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4" t="s">
        <v>0</v>
      </c>
      <c r="B59" s="72"/>
      <c r="C59" s="73"/>
      <c r="D59" s="55"/>
      <c r="E59" s="74"/>
      <c r="F59" s="74"/>
      <c r="G59" s="93"/>
      <c r="H59" s="55"/>
      <c r="I59" s="74"/>
      <c r="J59" s="74"/>
      <c r="K59" s="74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4" t="s">
        <v>205</v>
      </c>
      <c r="B60" s="74">
        <v>4728000000</v>
      </c>
      <c r="C60" s="74">
        <v>2432866582</v>
      </c>
      <c r="D60" s="98">
        <v>2503992036.9299994</v>
      </c>
      <c r="E60" s="93">
        <v>0.52960914486675115</v>
      </c>
      <c r="F60" s="74">
        <v>71125454.930000052</v>
      </c>
      <c r="G60" s="93">
        <v>2.9235246789213389E-2</v>
      </c>
      <c r="H60" s="74">
        <v>337590329</v>
      </c>
      <c r="I60" s="74">
        <v>359070936.4199999</v>
      </c>
      <c r="J60" s="74">
        <v>21480607.419999983</v>
      </c>
      <c r="K60" s="93">
        <v>6.3629214390202457E-2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4"/>
      <c r="B61" s="55"/>
      <c r="C61" s="74"/>
      <c r="D61" s="55"/>
      <c r="E61" s="93"/>
      <c r="F61" s="74"/>
      <c r="G61" s="93"/>
      <c r="H61" s="55"/>
      <c r="I61" s="74"/>
      <c r="J61" s="55"/>
      <c r="K61" s="9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4" t="s">
        <v>206</v>
      </c>
      <c r="B62" s="99">
        <v>0</v>
      </c>
      <c r="C62" s="99">
        <v>0</v>
      </c>
      <c r="D62" s="99">
        <v>0</v>
      </c>
      <c r="E62" s="100">
        <v>0</v>
      </c>
      <c r="F62" s="99">
        <v>0</v>
      </c>
      <c r="G62" s="100">
        <v>0</v>
      </c>
      <c r="H62" s="99">
        <v>0</v>
      </c>
      <c r="I62" s="99">
        <v>0</v>
      </c>
      <c r="J62" s="99">
        <v>0</v>
      </c>
      <c r="K62" s="100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4"/>
      <c r="B63" s="74"/>
      <c r="C63" s="73"/>
      <c r="D63" s="55"/>
      <c r="E63" s="74"/>
      <c r="F63" s="74"/>
      <c r="G63" s="93"/>
      <c r="H63" s="55"/>
      <c r="I63" s="74"/>
      <c r="J63" s="74"/>
      <c r="K63" s="74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4" t="s">
        <v>32</v>
      </c>
      <c r="B64" s="101">
        <v>4728000000</v>
      </c>
      <c r="C64" s="101">
        <v>2432866582</v>
      </c>
      <c r="D64" s="101">
        <v>2503992036.9299994</v>
      </c>
      <c r="E64" s="102">
        <v>0.52960914486675115</v>
      </c>
      <c r="F64" s="103">
        <v>71125454.929999352</v>
      </c>
      <c r="G64" s="102">
        <v>2.9235246789213101E-2</v>
      </c>
      <c r="H64" s="101">
        <v>337590329</v>
      </c>
      <c r="I64" s="101">
        <v>359070936.4199999</v>
      </c>
      <c r="J64" s="101">
        <v>21480607.419999983</v>
      </c>
      <c r="K64" s="102">
        <v>6.3629214390202457E-2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4"/>
      <c r="B65" s="74"/>
      <c r="C65" s="73"/>
      <c r="D65" s="55"/>
      <c r="E65" s="74"/>
      <c r="F65" s="74"/>
      <c r="G65" s="75"/>
      <c r="H65" s="74"/>
      <c r="I65" s="74"/>
      <c r="J65" s="74"/>
      <c r="K65" s="7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4" t="s">
        <v>33</v>
      </c>
      <c r="B66" s="72"/>
      <c r="C66" s="73" t="s">
        <v>0</v>
      </c>
      <c r="D66" s="55" t="s">
        <v>0</v>
      </c>
      <c r="E66" s="74" t="s">
        <v>0</v>
      </c>
      <c r="F66" s="74" t="s">
        <v>0</v>
      </c>
      <c r="G66" s="75" t="s">
        <v>0</v>
      </c>
      <c r="H66" s="74" t="s">
        <v>0</v>
      </c>
      <c r="I66" s="74"/>
      <c r="J66" s="74" t="s">
        <v>0</v>
      </c>
      <c r="K66" s="74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4"/>
      <c r="B67" s="72"/>
      <c r="C67" s="73"/>
      <c r="D67" s="55"/>
      <c r="E67" s="74"/>
      <c r="F67" s="74"/>
      <c r="G67" s="75"/>
      <c r="H67" s="74"/>
      <c r="I67" s="74"/>
      <c r="J67" s="74"/>
      <c r="K67" s="7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4"/>
      <c r="B68" s="72"/>
      <c r="C68" s="73"/>
      <c r="D68" s="55"/>
      <c r="E68" s="74"/>
      <c r="F68" s="74"/>
      <c r="G68" s="75"/>
      <c r="H68" s="74"/>
      <c r="I68" s="74"/>
      <c r="J68" s="74"/>
      <c r="K68" s="7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1" t="s">
        <v>284</v>
      </c>
      <c r="B69" s="72"/>
      <c r="C69" s="73"/>
      <c r="D69" s="55"/>
      <c r="E69" s="74"/>
      <c r="F69" s="74"/>
      <c r="G69" s="75"/>
      <c r="H69" s="76"/>
      <c r="I69" s="74"/>
      <c r="J69" s="74"/>
      <c r="K69" s="74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1" t="s">
        <v>34</v>
      </c>
      <c r="B70" s="72"/>
      <c r="C70" s="73"/>
      <c r="D70" s="55"/>
      <c r="E70" s="74"/>
      <c r="F70" s="74"/>
      <c r="G70" s="75"/>
      <c r="H70" s="74"/>
      <c r="I70" s="74"/>
      <c r="J70" s="74"/>
      <c r="K70" s="7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1" t="s">
        <v>340</v>
      </c>
      <c r="B71" s="72"/>
      <c r="C71" s="73"/>
      <c r="D71" s="55"/>
      <c r="E71" s="74"/>
      <c r="F71" s="74"/>
      <c r="G71" s="75"/>
      <c r="H71" s="74"/>
      <c r="I71" s="74"/>
      <c r="J71" s="74"/>
      <c r="K71" s="7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4"/>
      <c r="B72" s="72"/>
      <c r="C72" s="73"/>
      <c r="D72" s="55"/>
      <c r="E72" s="74"/>
      <c r="F72" s="74"/>
      <c r="G72" s="75"/>
      <c r="H72" s="74"/>
      <c r="I72" s="74"/>
      <c r="J72" s="74"/>
      <c r="K72" s="7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4"/>
      <c r="B73" s="72"/>
      <c r="C73" s="73"/>
      <c r="D73" s="55"/>
      <c r="E73" s="74"/>
      <c r="F73" s="74"/>
      <c r="G73" s="75"/>
      <c r="H73" s="74"/>
      <c r="I73" s="74"/>
      <c r="J73" s="74"/>
      <c r="K73" s="7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4"/>
      <c r="B74" s="81" t="s">
        <v>311</v>
      </c>
      <c r="C74" s="77" t="s">
        <v>311</v>
      </c>
      <c r="D74" s="82" t="s">
        <v>35</v>
      </c>
      <c r="E74" s="80" t="s">
        <v>35</v>
      </c>
      <c r="F74" s="83" t="s">
        <v>335</v>
      </c>
      <c r="G74" s="83" t="s">
        <v>327</v>
      </c>
      <c r="H74" s="80" t="s">
        <v>6</v>
      </c>
      <c r="I74" s="80" t="s">
        <v>6</v>
      </c>
      <c r="J74" s="74" t="s">
        <v>36</v>
      </c>
      <c r="K74" s="74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4"/>
      <c r="B75" s="104">
        <v>2013</v>
      </c>
      <c r="C75" s="84">
        <v>2012</v>
      </c>
      <c r="D75" s="82" t="s">
        <v>11</v>
      </c>
      <c r="E75" s="80" t="s">
        <v>11</v>
      </c>
      <c r="F75" s="80" t="s">
        <v>37</v>
      </c>
      <c r="G75" s="83" t="s">
        <v>37</v>
      </c>
      <c r="H75" s="80" t="s">
        <v>38</v>
      </c>
      <c r="I75" s="80" t="s">
        <v>38</v>
      </c>
      <c r="J75" s="74" t="s">
        <v>14</v>
      </c>
      <c r="K75" s="74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4" t="s">
        <v>12</v>
      </c>
      <c r="B76" s="85" t="s">
        <v>3</v>
      </c>
      <c r="C76" s="105" t="s">
        <v>3</v>
      </c>
      <c r="D76" s="106" t="s">
        <v>13</v>
      </c>
      <c r="E76" s="87" t="s">
        <v>10</v>
      </c>
      <c r="F76" s="86">
        <v>41305</v>
      </c>
      <c r="G76" s="86">
        <v>41305</v>
      </c>
      <c r="H76" s="87" t="s">
        <v>13</v>
      </c>
      <c r="I76" s="87" t="s">
        <v>10</v>
      </c>
      <c r="J76" s="74"/>
      <c r="K76" s="74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4"/>
      <c r="B77" s="72"/>
      <c r="C77" s="73"/>
      <c r="D77" s="55"/>
      <c r="E77" s="55"/>
      <c r="F77" s="74"/>
      <c r="G77" s="75"/>
      <c r="H77" s="55"/>
      <c r="I77" s="55"/>
      <c r="J77" s="74"/>
      <c r="K77" s="74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4" t="s">
        <v>15</v>
      </c>
      <c r="B78" s="55">
        <v>190200767.38999999</v>
      </c>
      <c r="C78" s="55">
        <v>188259249</v>
      </c>
      <c r="D78" s="55">
        <v>1941518.3899999857</v>
      </c>
      <c r="E78" s="93">
        <v>1.0313004010761701E-2</v>
      </c>
      <c r="F78" s="107">
        <v>1013853984.33</v>
      </c>
      <c r="G78" s="55">
        <v>990645122</v>
      </c>
      <c r="H78" s="55">
        <v>23208862.330000043</v>
      </c>
      <c r="I78" s="93">
        <v>2.3428028680082719E-2</v>
      </c>
      <c r="J78" s="74"/>
      <c r="K78" s="74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4"/>
      <c r="B79" s="74"/>
      <c r="C79" s="55"/>
      <c r="D79" s="55"/>
      <c r="E79" s="74"/>
      <c r="F79" s="74"/>
      <c r="G79" s="95"/>
      <c r="H79" s="74"/>
      <c r="I79" s="74"/>
      <c r="J79" s="74"/>
      <c r="K79" s="74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4" t="s">
        <v>16</v>
      </c>
      <c r="B80" s="74">
        <v>92111076.589999989</v>
      </c>
      <c r="C80" s="74">
        <v>73290175</v>
      </c>
      <c r="D80" s="95">
        <v>18820901.589999989</v>
      </c>
      <c r="E80" s="93">
        <v>0.25679979055855695</v>
      </c>
      <c r="F80" s="74">
        <v>865378116.96000004</v>
      </c>
      <c r="G80" s="95">
        <v>791939816</v>
      </c>
      <c r="H80" s="74">
        <v>73438300.960000038</v>
      </c>
      <c r="I80" s="93">
        <v>9.2732174183296823E-2</v>
      </c>
      <c r="J80" s="74"/>
      <c r="K80" s="74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4"/>
      <c r="B81" s="74"/>
      <c r="C81" s="55"/>
      <c r="D81" s="95"/>
      <c r="E81" s="74"/>
      <c r="F81" s="74"/>
      <c r="G81" s="95"/>
      <c r="H81" s="74"/>
      <c r="I81" s="74"/>
      <c r="J81" s="74"/>
      <c r="K81" s="74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4" t="s">
        <v>17</v>
      </c>
      <c r="B82" s="74">
        <v>9331608.1999999993</v>
      </c>
      <c r="C82" s="74">
        <v>15224343</v>
      </c>
      <c r="D82" s="95">
        <v>-5892734.8000000007</v>
      </c>
      <c r="E82" s="93">
        <v>-0.38706003930678656</v>
      </c>
      <c r="F82" s="74">
        <v>137822565.19</v>
      </c>
      <c r="G82" s="95">
        <v>174705370</v>
      </c>
      <c r="H82" s="74">
        <v>-36882804.810000002</v>
      </c>
      <c r="I82" s="93">
        <v>-0.21111431669215436</v>
      </c>
      <c r="J82" s="74"/>
      <c r="K82" s="74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4"/>
      <c r="B83" s="74"/>
      <c r="C83" s="55"/>
      <c r="D83" s="95"/>
      <c r="E83" s="74"/>
      <c r="F83" s="74"/>
      <c r="G83" s="95"/>
      <c r="H83" s="74"/>
      <c r="I83" s="74"/>
      <c r="J83" s="74"/>
      <c r="K83" s="74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4" t="s">
        <v>18</v>
      </c>
      <c r="B84" s="74">
        <v>23324915.170000002</v>
      </c>
      <c r="C84" s="74">
        <v>21730841</v>
      </c>
      <c r="D84" s="95">
        <v>1594074.1700000018</v>
      </c>
      <c r="E84" s="93">
        <v>7.3355383254610426E-2</v>
      </c>
      <c r="F84" s="74">
        <v>126484981.25</v>
      </c>
      <c r="G84" s="95">
        <v>116153683</v>
      </c>
      <c r="H84" s="74">
        <v>10331298.25</v>
      </c>
      <c r="I84" s="93">
        <v>8.8945076756627689E-2</v>
      </c>
      <c r="J84" s="74"/>
      <c r="K84" s="74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4"/>
      <c r="B85" s="74"/>
      <c r="C85" s="55"/>
      <c r="D85" s="95"/>
      <c r="E85" s="74"/>
      <c r="F85" s="74"/>
      <c r="G85" s="95"/>
      <c r="H85" s="74"/>
      <c r="I85" s="93"/>
      <c r="J85" s="74"/>
      <c r="K85" s="74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4" t="s">
        <v>19</v>
      </c>
      <c r="B86" s="74">
        <v>3417.94</v>
      </c>
      <c r="C86" s="74">
        <v>1667664</v>
      </c>
      <c r="D86" s="95">
        <v>-1664246.06</v>
      </c>
      <c r="E86" s="93">
        <v>-0.99795046244327401</v>
      </c>
      <c r="F86" s="74">
        <v>68713384.769999981</v>
      </c>
      <c r="G86" s="95">
        <v>64085199</v>
      </c>
      <c r="H86" s="74">
        <v>4628185.7699999809</v>
      </c>
      <c r="I86" s="93">
        <v>7.2219261892281575E-2</v>
      </c>
      <c r="J86" s="74"/>
      <c r="K86" s="74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4"/>
      <c r="B87" s="74"/>
      <c r="C87" s="55"/>
      <c r="D87" s="95"/>
      <c r="E87" s="74"/>
      <c r="F87" s="74"/>
      <c r="G87" s="95"/>
      <c r="H87" s="74"/>
      <c r="I87" s="74"/>
      <c r="J87" s="74"/>
      <c r="K87" s="74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4" t="s">
        <v>20</v>
      </c>
      <c r="B88" s="74">
        <v>13296868.99</v>
      </c>
      <c r="C88" s="74">
        <v>11214131</v>
      </c>
      <c r="D88" s="95">
        <v>2082737.9900000002</v>
      </c>
      <c r="E88" s="93">
        <v>0.18572442126813038</v>
      </c>
      <c r="F88" s="74">
        <v>90183515.579999998</v>
      </c>
      <c r="G88" s="95">
        <v>90359576</v>
      </c>
      <c r="H88" s="74">
        <v>-176060.42000000179</v>
      </c>
      <c r="I88" s="93">
        <v>-1.9484422990209891E-3</v>
      </c>
      <c r="J88" s="74"/>
      <c r="K88" s="74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4"/>
      <c r="B89" s="74"/>
      <c r="C89" s="55"/>
      <c r="D89" s="95"/>
      <c r="E89" s="74"/>
      <c r="F89" s="74"/>
      <c r="G89" s="95"/>
      <c r="H89" s="74"/>
      <c r="I89" s="74"/>
      <c r="J89" s="74"/>
      <c r="K89" s="74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4" t="s">
        <v>21</v>
      </c>
      <c r="B90" s="74">
        <v>7182619.0300000003</v>
      </c>
      <c r="C90" s="74">
        <v>7297824</v>
      </c>
      <c r="D90" s="95">
        <v>-115204.96999999974</v>
      </c>
      <c r="E90" s="93">
        <v>-1.5786208327304103E-2</v>
      </c>
      <c r="F90" s="74">
        <v>41015486.939999998</v>
      </c>
      <c r="G90" s="95">
        <v>39235741</v>
      </c>
      <c r="H90" s="74">
        <v>1779745.9399999976</v>
      </c>
      <c r="I90" s="93">
        <v>4.5360324404221081E-2</v>
      </c>
      <c r="J90" s="74"/>
      <c r="K90" s="74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4"/>
      <c r="B91" s="74"/>
      <c r="C91" s="55"/>
      <c r="D91" s="95"/>
      <c r="E91" s="74"/>
      <c r="F91" s="74"/>
      <c r="G91" s="95"/>
      <c r="H91" s="74"/>
      <c r="I91" s="74"/>
      <c r="J91" s="74"/>
      <c r="K91" s="74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4" t="s">
        <v>22</v>
      </c>
      <c r="B92" s="74">
        <v>1975149.84</v>
      </c>
      <c r="C92" s="74">
        <v>2348232</v>
      </c>
      <c r="D92" s="95">
        <v>-373082.15999999992</v>
      </c>
      <c r="E92" s="93">
        <v>-0.15887789622149767</v>
      </c>
      <c r="F92" s="74">
        <v>17837995.740000002</v>
      </c>
      <c r="G92" s="95">
        <v>17861365</v>
      </c>
      <c r="H92" s="74">
        <v>-23369.259999997914</v>
      </c>
      <c r="I92" s="93">
        <v>-1.3083692091840637E-3</v>
      </c>
      <c r="J92" s="74"/>
      <c r="K92" s="74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4"/>
      <c r="B93" s="74"/>
      <c r="C93" s="55"/>
      <c r="D93" s="95"/>
      <c r="E93" s="74"/>
      <c r="F93" s="74"/>
      <c r="G93" s="95"/>
      <c r="H93" s="74"/>
      <c r="I93" s="74"/>
      <c r="J93" s="74"/>
      <c r="K93" s="74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4" t="s">
        <v>23</v>
      </c>
      <c r="B94" s="74">
        <v>7317459.9399999995</v>
      </c>
      <c r="C94" s="74">
        <v>7902203</v>
      </c>
      <c r="D94" s="95">
        <v>-584743.06000000052</v>
      </c>
      <c r="E94" s="93">
        <v>-7.3997473868995842E-2</v>
      </c>
      <c r="F94" s="74">
        <v>45741611.129999995</v>
      </c>
      <c r="G94" s="95">
        <v>46962584</v>
      </c>
      <c r="H94" s="74">
        <v>-1220972.8700000048</v>
      </c>
      <c r="I94" s="93">
        <v>-2.5998843462276367E-2</v>
      </c>
      <c r="J94" s="74"/>
      <c r="K94" s="74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4"/>
      <c r="B95" s="74"/>
      <c r="C95" s="55"/>
      <c r="D95" s="95"/>
      <c r="E95" s="74"/>
      <c r="F95" s="74"/>
      <c r="G95" s="95"/>
      <c r="H95" s="74"/>
      <c r="I95" s="74"/>
      <c r="J95" s="74"/>
      <c r="K95" s="74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4" t="s">
        <v>24</v>
      </c>
      <c r="B96" s="74">
        <v>794048.88</v>
      </c>
      <c r="C96" s="74">
        <v>970499</v>
      </c>
      <c r="D96" s="95">
        <v>-176450.12</v>
      </c>
      <c r="E96" s="93">
        <v>-0.18181380918475959</v>
      </c>
      <c r="F96" s="74">
        <v>4024278.31</v>
      </c>
      <c r="G96" s="95">
        <v>6897545</v>
      </c>
      <c r="H96" s="74">
        <v>-2873266.69</v>
      </c>
      <c r="I96" s="93">
        <v>-0.41656367446678494</v>
      </c>
      <c r="J96" s="74"/>
      <c r="K96" s="74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4"/>
      <c r="B97" s="74"/>
      <c r="C97" s="55"/>
      <c r="D97" s="95"/>
      <c r="E97" s="74"/>
      <c r="F97" s="74"/>
      <c r="G97" s="95"/>
      <c r="H97" s="74"/>
      <c r="I97" s="74"/>
      <c r="J97" s="74"/>
      <c r="K97" s="7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4" t="s">
        <v>25</v>
      </c>
      <c r="B98" s="74">
        <v>0</v>
      </c>
      <c r="C98" s="74">
        <v>0</v>
      </c>
      <c r="D98" s="95">
        <v>0</v>
      </c>
      <c r="E98" s="93">
        <v>0</v>
      </c>
      <c r="F98" s="74">
        <v>1504680.97</v>
      </c>
      <c r="G98" s="95">
        <v>2381084</v>
      </c>
      <c r="H98" s="74">
        <v>-876403.03</v>
      </c>
      <c r="I98" s="93">
        <v>-0.36806892574978456</v>
      </c>
      <c r="J98" s="74"/>
      <c r="K98" s="74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4"/>
      <c r="B99" s="74"/>
      <c r="C99" s="55"/>
      <c r="D99" s="95"/>
      <c r="E99" s="74"/>
      <c r="F99" s="74"/>
      <c r="G99" s="95"/>
      <c r="H99" s="74"/>
      <c r="I99" s="74"/>
      <c r="J99" s="74"/>
      <c r="K99" s="7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4" t="s">
        <v>26</v>
      </c>
      <c r="B100" s="74">
        <v>680239.44</v>
      </c>
      <c r="C100" s="74">
        <v>792611</v>
      </c>
      <c r="D100" s="95">
        <v>-112371.56000000006</v>
      </c>
      <c r="E100" s="93">
        <v>-0.14177390926949041</v>
      </c>
      <c r="F100" s="74">
        <v>3824185.94</v>
      </c>
      <c r="G100" s="95">
        <v>5471834</v>
      </c>
      <c r="H100" s="74">
        <v>-1647648.06</v>
      </c>
      <c r="I100" s="93">
        <v>-0.30111440880699231</v>
      </c>
      <c r="J100" s="74"/>
      <c r="K100" s="74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4"/>
      <c r="B101" s="74"/>
      <c r="C101" s="55"/>
      <c r="D101" s="95"/>
      <c r="E101" s="74"/>
      <c r="F101" s="74"/>
      <c r="G101" s="95"/>
      <c r="H101" s="74"/>
      <c r="I101" s="74"/>
      <c r="J101" s="74"/>
      <c r="K101" s="7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4" t="s">
        <v>27</v>
      </c>
      <c r="B102" s="74">
        <v>0</v>
      </c>
      <c r="C102" s="74">
        <v>0</v>
      </c>
      <c r="D102" s="95">
        <v>0</v>
      </c>
      <c r="E102" s="93">
        <v>0</v>
      </c>
      <c r="F102" s="74">
        <v>0</v>
      </c>
      <c r="G102" s="95">
        <v>0</v>
      </c>
      <c r="H102" s="74">
        <v>0</v>
      </c>
      <c r="I102" s="93">
        <v>0</v>
      </c>
      <c r="J102" s="74"/>
      <c r="K102" s="74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4"/>
      <c r="B103" s="74"/>
      <c r="C103" s="55"/>
      <c r="D103" s="95"/>
      <c r="E103" s="74"/>
      <c r="F103" s="74"/>
      <c r="G103" s="95"/>
      <c r="H103" s="74"/>
      <c r="I103" s="74"/>
      <c r="J103" s="74"/>
      <c r="K103" s="7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4" t="s">
        <v>28</v>
      </c>
      <c r="B104" s="74">
        <v>2036065.07</v>
      </c>
      <c r="C104" s="74">
        <v>1963536</v>
      </c>
      <c r="D104" s="95">
        <v>72529.070000000065</v>
      </c>
      <c r="E104" s="93">
        <v>3.6937988404592566E-2</v>
      </c>
      <c r="F104" s="74">
        <v>6837196.4000000013</v>
      </c>
      <c r="G104" s="95">
        <v>6231395</v>
      </c>
      <c r="H104" s="74">
        <v>605801.4000000013</v>
      </c>
      <c r="I104" s="93">
        <v>9.7217621415429653E-2</v>
      </c>
      <c r="J104" s="74"/>
      <c r="K104" s="74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4"/>
      <c r="B105" s="74"/>
      <c r="C105" s="55"/>
      <c r="D105" s="95"/>
      <c r="E105" s="74"/>
      <c r="F105" s="74"/>
      <c r="G105" s="95"/>
      <c r="H105" s="74"/>
      <c r="I105" s="74"/>
      <c r="J105" s="74"/>
      <c r="K105" s="7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4" t="s">
        <v>29</v>
      </c>
      <c r="B106" s="74">
        <v>0</v>
      </c>
      <c r="C106" s="74">
        <v>0</v>
      </c>
      <c r="D106" s="95">
        <v>0</v>
      </c>
      <c r="E106" s="93">
        <v>0</v>
      </c>
      <c r="F106" s="74">
        <v>0</v>
      </c>
      <c r="G106" s="95">
        <v>0</v>
      </c>
      <c r="H106" s="74">
        <v>0</v>
      </c>
      <c r="I106" s="93">
        <v>0</v>
      </c>
      <c r="J106" s="74"/>
      <c r="K106" s="74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4"/>
      <c r="B107" s="74"/>
      <c r="C107" s="55"/>
      <c r="D107" s="95"/>
      <c r="E107" s="93"/>
      <c r="F107" s="74"/>
      <c r="G107" s="95"/>
      <c r="H107" s="74"/>
      <c r="I107" s="74"/>
      <c r="J107" s="74"/>
      <c r="K107" s="74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4" t="s">
        <v>204</v>
      </c>
      <c r="B108" s="74">
        <v>268610.89</v>
      </c>
      <c r="C108" s="74">
        <v>342002</v>
      </c>
      <c r="D108" s="95">
        <v>-73391.109999999986</v>
      </c>
      <c r="E108" s="93">
        <v>-0.21459263396120487</v>
      </c>
      <c r="F108" s="74">
        <v>2884112.68</v>
      </c>
      <c r="G108" s="95">
        <v>2927730</v>
      </c>
      <c r="H108" s="74">
        <v>-43617.319999999832</v>
      </c>
      <c r="I108" s="93">
        <v>-1.4897999473995154E-2</v>
      </c>
      <c r="J108" s="74"/>
      <c r="K108" s="74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4"/>
      <c r="B109" s="74"/>
      <c r="C109" s="95"/>
      <c r="D109" s="95"/>
      <c r="E109" s="74"/>
      <c r="F109" s="74"/>
      <c r="G109" s="95"/>
      <c r="H109" s="74"/>
      <c r="I109" s="74"/>
      <c r="J109" s="74"/>
      <c r="K109" s="74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4" t="s">
        <v>30</v>
      </c>
      <c r="B110" s="74">
        <v>0</v>
      </c>
      <c r="C110" s="74">
        <v>0</v>
      </c>
      <c r="D110" s="95">
        <v>0</v>
      </c>
      <c r="E110" s="93">
        <v>0</v>
      </c>
      <c r="F110" s="74">
        <v>0</v>
      </c>
      <c r="G110" s="95">
        <v>0</v>
      </c>
      <c r="H110" s="74">
        <v>0</v>
      </c>
      <c r="I110" s="93">
        <v>0</v>
      </c>
      <c r="J110" s="74"/>
      <c r="K110" s="74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4"/>
      <c r="B111" s="74"/>
      <c r="C111" s="55"/>
      <c r="D111" s="95"/>
      <c r="E111" s="74"/>
      <c r="F111" s="74"/>
      <c r="G111" s="95"/>
      <c r="H111" s="74"/>
      <c r="I111" s="74"/>
      <c r="J111" s="74"/>
      <c r="K111" s="74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4" t="s">
        <v>31</v>
      </c>
      <c r="B112" s="96">
        <v>10548089.050000001</v>
      </c>
      <c r="C112" s="96">
        <v>12721110</v>
      </c>
      <c r="D112" s="108">
        <v>-2173020.9499999993</v>
      </c>
      <c r="E112" s="97">
        <v>-0.17082007387720091</v>
      </c>
      <c r="F112" s="96">
        <v>77885940.739999995</v>
      </c>
      <c r="G112" s="108">
        <v>85566807</v>
      </c>
      <c r="H112" s="96">
        <v>-7680866.2600000054</v>
      </c>
      <c r="I112" s="97">
        <v>-8.9764553911658815E-2</v>
      </c>
      <c r="J112" s="74"/>
      <c r="K112" s="7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4"/>
      <c r="B113" s="74"/>
      <c r="C113" s="74"/>
      <c r="D113" s="55"/>
      <c r="E113" s="74"/>
      <c r="F113" s="74"/>
      <c r="G113" s="95"/>
      <c r="H113" s="74"/>
      <c r="I113" s="74"/>
      <c r="J113" s="74"/>
      <c r="K113" s="74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4" t="s">
        <v>205</v>
      </c>
      <c r="B114" s="74">
        <v>359070936.4199999</v>
      </c>
      <c r="C114" s="74">
        <v>345724420</v>
      </c>
      <c r="D114" s="95">
        <v>13346516.419999978</v>
      </c>
      <c r="E114" s="93">
        <v>3.8604494354202629E-2</v>
      </c>
      <c r="F114" s="74">
        <v>2503992036.9299994</v>
      </c>
      <c r="G114" s="95">
        <v>2441424851</v>
      </c>
      <c r="H114" s="74">
        <v>62567185.930000052</v>
      </c>
      <c r="I114" s="93">
        <v>2.5627324103124752E-2</v>
      </c>
      <c r="J114" s="74"/>
      <c r="K114" s="74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4"/>
      <c r="B115" s="55"/>
      <c r="C115" s="74"/>
      <c r="D115" s="55"/>
      <c r="E115" s="74"/>
      <c r="F115" s="74"/>
      <c r="G115" s="95"/>
      <c r="H115" s="74"/>
      <c r="I115" s="74"/>
      <c r="J115" s="74"/>
      <c r="K115" s="74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4" t="s">
        <v>206</v>
      </c>
      <c r="B116" s="74">
        <v>0</v>
      </c>
      <c r="C116" s="74">
        <v>0</v>
      </c>
      <c r="D116" s="55">
        <v>0</v>
      </c>
      <c r="E116" s="93">
        <v>0</v>
      </c>
      <c r="F116" s="74">
        <v>0</v>
      </c>
      <c r="G116" s="74">
        <v>0</v>
      </c>
      <c r="H116" s="74">
        <v>0</v>
      </c>
      <c r="I116" s="93">
        <v>0</v>
      </c>
      <c r="J116" s="74"/>
      <c r="K116" s="74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4"/>
      <c r="B117" s="74"/>
      <c r="C117" s="74"/>
      <c r="D117" s="55"/>
      <c r="E117" s="74"/>
      <c r="F117" s="74"/>
      <c r="G117" s="95"/>
      <c r="H117" s="74"/>
      <c r="I117" s="74"/>
      <c r="J117" s="74"/>
      <c r="K117" s="74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4" t="s">
        <v>32</v>
      </c>
      <c r="B118" s="101">
        <v>359070936.4199999</v>
      </c>
      <c r="C118" s="101">
        <v>345724420</v>
      </c>
      <c r="D118" s="101">
        <v>13346516.419999978</v>
      </c>
      <c r="E118" s="102">
        <v>3.8604494354202629E-2</v>
      </c>
      <c r="F118" s="109">
        <v>2503992036.9299994</v>
      </c>
      <c r="G118" s="109">
        <v>2441424851</v>
      </c>
      <c r="H118" s="101">
        <v>62567185.930000052</v>
      </c>
      <c r="I118" s="102">
        <v>2.5627324103124752E-2</v>
      </c>
      <c r="J118" s="74"/>
      <c r="K118" s="74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4"/>
      <c r="B119" s="72"/>
      <c r="C119" s="73"/>
      <c r="D119" s="55"/>
      <c r="E119" s="74"/>
      <c r="F119" s="74"/>
      <c r="G119" s="75"/>
      <c r="H119" s="74"/>
      <c r="I119" s="74"/>
      <c r="J119" s="74"/>
      <c r="K119" s="7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4" t="s">
        <v>33</v>
      </c>
      <c r="B120" s="72"/>
      <c r="C120" s="73"/>
      <c r="D120" s="55"/>
      <c r="E120" s="74"/>
      <c r="F120" s="74"/>
      <c r="G120" s="75"/>
      <c r="H120" s="74"/>
      <c r="I120" s="74"/>
      <c r="J120" s="74"/>
      <c r="K120" s="7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0"/>
      <c r="B121" s="66"/>
      <c r="C121" s="69"/>
      <c r="D121" s="67"/>
      <c r="E121" s="3"/>
      <c r="F121" s="12"/>
      <c r="G121" s="6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0"/>
      <c r="B122" s="66"/>
      <c r="C122" s="69"/>
      <c r="D122" s="67"/>
      <c r="E122" s="3"/>
      <c r="F122" s="12"/>
      <c r="G122" s="6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2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2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1" t="s">
        <v>336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1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2" t="s">
        <v>337</v>
      </c>
      <c r="E128" s="112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344</v>
      </c>
      <c r="C129" s="54" t="s">
        <v>344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2013</v>
      </c>
      <c r="C130" s="30">
        <v>2012</v>
      </c>
      <c r="D130" s="113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0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190200766.91999999</v>
      </c>
      <c r="C133" s="20">
        <v>188259249.72999999</v>
      </c>
      <c r="D133" s="20">
        <v>1013853987.39</v>
      </c>
      <c r="E133" s="20">
        <v>990645122.38000011</v>
      </c>
      <c r="F133" s="20">
        <v>23208865.009999871</v>
      </c>
      <c r="G133" s="21">
        <v>2.3400000000000087E-2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4">
        <v>1666666</v>
      </c>
      <c r="C134" s="44">
        <v>1666666</v>
      </c>
      <c r="D134" s="44">
        <v>11666662</v>
      </c>
      <c r="E134" s="44">
        <v>11666662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4">
        <v>32333378.509999998</v>
      </c>
      <c r="C135" s="44">
        <v>31389683.099999994</v>
      </c>
      <c r="D135" s="45">
        <v>227287725.51999998</v>
      </c>
      <c r="E135" s="45">
        <v>220652981.63</v>
      </c>
      <c r="F135" s="44">
        <v>6634743.8899999857</v>
      </c>
      <c r="G135" s="21">
        <v>3.0100000000000016E-2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4">
        <v>0</v>
      </c>
      <c r="C136" s="44">
        <v>0</v>
      </c>
      <c r="D136" s="45">
        <v>0</v>
      </c>
      <c r="E136" s="45">
        <v>0</v>
      </c>
      <c r="F136" s="44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4">
        <v>497513</v>
      </c>
      <c r="C137" s="44">
        <v>284376</v>
      </c>
      <c r="D137" s="44">
        <v>3866870</v>
      </c>
      <c r="E137" s="44">
        <v>2160757.59</v>
      </c>
      <c r="F137" s="44">
        <v>1706112.4100000001</v>
      </c>
      <c r="G137" s="21">
        <v>0.78960000000000008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4">
        <v>5917961.5899999999</v>
      </c>
      <c r="C138" s="44">
        <v>5818947.5499999998</v>
      </c>
      <c r="D138" s="44">
        <v>35830920.649999999</v>
      </c>
      <c r="E138" s="44">
        <v>35164585.960000001</v>
      </c>
      <c r="F138" s="44">
        <v>666334.68999999762</v>
      </c>
      <c r="G138" s="21">
        <v>1.8899999999999917E-2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4">
        <v>23695351.059999999</v>
      </c>
      <c r="C139" s="44">
        <v>23298901.629999999</v>
      </c>
      <c r="D139" s="44">
        <v>143465994.30000001</v>
      </c>
      <c r="E139" s="44">
        <v>140798008.94999999</v>
      </c>
      <c r="F139" s="44">
        <v>2667985.3500000238</v>
      </c>
      <c r="G139" s="21">
        <v>1.8899999999999917E-2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4">
        <v>13276.84</v>
      </c>
      <c r="C140" s="44">
        <v>10828.41</v>
      </c>
      <c r="D140" s="44">
        <v>305156.35000000003</v>
      </c>
      <c r="E140" s="44">
        <v>48312.850000000006</v>
      </c>
      <c r="F140" s="44">
        <v>256843.50000000003</v>
      </c>
      <c r="G140" s="21">
        <v>5.3163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4">
        <v>11534589.619999999</v>
      </c>
      <c r="C141" s="44">
        <v>10349354.039999999</v>
      </c>
      <c r="D141" s="44">
        <v>90199695.030000001</v>
      </c>
      <c r="E141" s="44">
        <v>78936919.479999989</v>
      </c>
      <c r="F141" s="44">
        <v>11262775.550000012</v>
      </c>
      <c r="G141" s="21">
        <v>0.14270000000000005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4">
        <v>38467.449999999997</v>
      </c>
      <c r="C142" s="44">
        <v>19879.37</v>
      </c>
      <c r="D142" s="44">
        <v>259341.65999999997</v>
      </c>
      <c r="E142" s="44">
        <v>75388.86</v>
      </c>
      <c r="F142" s="44">
        <v>183952.8</v>
      </c>
      <c r="G142" s="21">
        <v>2.4401000000000002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4">
        <v>727322.24</v>
      </c>
      <c r="C143" s="44">
        <v>637674.84</v>
      </c>
      <c r="D143" s="44">
        <v>5296740.1500000004</v>
      </c>
      <c r="E143" s="44">
        <v>5177856.03</v>
      </c>
      <c r="F143" s="44">
        <v>118884.12000000011</v>
      </c>
      <c r="G143" s="21">
        <v>2.2999999999999909E-2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4">
        <v>66003</v>
      </c>
      <c r="C144" s="44">
        <v>62273</v>
      </c>
      <c r="D144" s="44">
        <v>503585</v>
      </c>
      <c r="E144" s="44">
        <v>485035</v>
      </c>
      <c r="F144" s="44">
        <v>18550</v>
      </c>
      <c r="G144" s="21">
        <v>3.8200000000000012E-2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4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4">
        <v>150000</v>
      </c>
      <c r="C146" s="44">
        <v>150000</v>
      </c>
      <c r="D146" s="44">
        <v>1050000</v>
      </c>
      <c r="E146" s="44">
        <v>1050000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4">
        <v>304104</v>
      </c>
      <c r="C147" s="44">
        <v>245885</v>
      </c>
      <c r="D147" s="44">
        <v>1933335</v>
      </c>
      <c r="E147" s="44">
        <v>1869755</v>
      </c>
      <c r="F147" s="44">
        <v>63580</v>
      </c>
      <c r="G147" s="21">
        <v>3.400000000000003E-2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4">
        <v>32809.599999999999</v>
      </c>
      <c r="C148" s="44">
        <v>28255.4</v>
      </c>
      <c r="D148" s="44">
        <v>234238.4</v>
      </c>
      <c r="E148" s="44">
        <v>245924.19999999998</v>
      </c>
      <c r="F148" s="44">
        <v>-11685.799999999988</v>
      </c>
      <c r="G148" s="21">
        <v>-4.7499999999999987E-2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5">
        <v>250000</v>
      </c>
      <c r="C149" s="41">
        <v>250000</v>
      </c>
      <c r="D149" s="41">
        <v>1750000</v>
      </c>
      <c r="E149" s="41">
        <v>1750000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267428209.82999998</v>
      </c>
      <c r="C150" s="20">
        <v>262471974.06999999</v>
      </c>
      <c r="D150" s="20">
        <v>1537504251.45</v>
      </c>
      <c r="E150" s="20">
        <v>1490727309.9300001</v>
      </c>
      <c r="F150" s="20">
        <v>46776941.519999884</v>
      </c>
      <c r="G150" s="21">
        <v>3.1400000000000095E-2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6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0" t="s">
        <v>271</v>
      </c>
      <c r="B152" s="116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23324914.57</v>
      </c>
      <c r="C153" s="20">
        <v>21730841.629999999</v>
      </c>
      <c r="D153" s="20">
        <v>126484979.66</v>
      </c>
      <c r="E153" s="20">
        <v>116153681.82999998</v>
      </c>
      <c r="F153" s="20">
        <v>10331297.830000013</v>
      </c>
      <c r="G153" s="21">
        <v>8.8899999999999979E-2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4">
        <v>2004730.8</v>
      </c>
      <c r="C154" s="44">
        <v>2223442.1</v>
      </c>
      <c r="D154" s="44">
        <v>18368626.359999999</v>
      </c>
      <c r="E154" s="44">
        <v>17053990.07</v>
      </c>
      <c r="F154" s="44">
        <v>1314636.2899999991</v>
      </c>
      <c r="G154" s="21">
        <v>7.7099999999999946E-2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4">
        <v>625384.78</v>
      </c>
      <c r="C155" s="44">
        <v>587834.1</v>
      </c>
      <c r="D155" s="44">
        <v>3695007.29</v>
      </c>
      <c r="E155" s="44">
        <v>3438607.5100000002</v>
      </c>
      <c r="F155" s="44">
        <v>256399.7799999998</v>
      </c>
      <c r="G155" s="21">
        <v>7.46E-2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4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5">
        <v>2504023</v>
      </c>
      <c r="C157" s="41">
        <v>2353671.13</v>
      </c>
      <c r="D157" s="41">
        <v>14794704.83</v>
      </c>
      <c r="E157" s="41">
        <v>13768087.370000001</v>
      </c>
      <c r="F157" s="41">
        <v>1026617.459999999</v>
      </c>
      <c r="G157" s="22">
        <v>7.46E-2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28459053.150000002</v>
      </c>
      <c r="C158" s="20">
        <v>26895788.960000001</v>
      </c>
      <c r="D158" s="20">
        <v>163343318.13999999</v>
      </c>
      <c r="E158" s="20">
        <v>150414366.77999997</v>
      </c>
      <c r="F158" s="20">
        <v>12928951.360000011</v>
      </c>
      <c r="G158" s="21">
        <v>8.6000000000000076E-2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0" t="s">
        <v>274</v>
      </c>
      <c r="B160" s="11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92111076.589999989</v>
      </c>
      <c r="C161" s="20">
        <v>73290176.629999995</v>
      </c>
      <c r="D161" s="20">
        <v>865378117.56000006</v>
      </c>
      <c r="E161" s="20">
        <v>791939818.30999994</v>
      </c>
      <c r="F161" s="20">
        <v>73438299.250000119</v>
      </c>
      <c r="G161" s="21">
        <v>9.2700000000000005E-2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17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17">
        <v>0</v>
      </c>
      <c r="C163" s="46">
        <v>873000</v>
      </c>
      <c r="D163" s="46">
        <v>-8290189.8899999997</v>
      </c>
      <c r="E163" s="46">
        <v>6111000</v>
      </c>
      <c r="F163" s="46">
        <v>-14401189.890000001</v>
      </c>
      <c r="G163" s="34">
        <v>-2.3566000000000003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17">
        <v>0</v>
      </c>
      <c r="C164" s="46">
        <v>20000</v>
      </c>
      <c r="D164" s="46">
        <v>60000</v>
      </c>
      <c r="E164" s="46">
        <v>140000</v>
      </c>
      <c r="F164" s="46">
        <v>-80000</v>
      </c>
      <c r="G164" s="34">
        <v>-0.57140000000000002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17">
        <v>54823.57</v>
      </c>
      <c r="C165" s="46">
        <v>0</v>
      </c>
      <c r="D165" s="46">
        <v>914841.4</v>
      </c>
      <c r="E165" s="46">
        <v>0</v>
      </c>
      <c r="F165" s="46">
        <v>914841.4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17">
        <v>0</v>
      </c>
      <c r="C166" s="46">
        <v>80000</v>
      </c>
      <c r="D166" s="46">
        <v>240000</v>
      </c>
      <c r="E166" s="46">
        <v>560000</v>
      </c>
      <c r="F166" s="46">
        <v>-320000</v>
      </c>
      <c r="G166" s="34">
        <v>-0.57140000000000002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5">
        <v>3205237.3300000005</v>
      </c>
      <c r="C167" s="41">
        <v>132000000</v>
      </c>
      <c r="D167" s="37">
        <v>9600157.160000002</v>
      </c>
      <c r="E167" s="37">
        <v>199000000</v>
      </c>
      <c r="F167" s="37">
        <v>-189399842.84</v>
      </c>
      <c r="G167" s="22">
        <v>-0.95179999999999998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95371137.48999998</v>
      </c>
      <c r="C168" s="20">
        <v>206263176.63</v>
      </c>
      <c r="D168" s="20">
        <v>867902926.23000002</v>
      </c>
      <c r="E168" s="20">
        <v>997750818.30999994</v>
      </c>
      <c r="F168" s="20">
        <v>-129847892.07999989</v>
      </c>
      <c r="G168" s="21">
        <v>-0.13009999999999999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0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9331608.1999999993</v>
      </c>
      <c r="C171" s="20">
        <v>15224343.26</v>
      </c>
      <c r="D171" s="20">
        <v>137822565.15000001</v>
      </c>
      <c r="E171" s="20">
        <v>174705369.94</v>
      </c>
      <c r="F171" s="20">
        <v>-36882804.789999992</v>
      </c>
      <c r="G171" s="21">
        <v>-0.21109999999999995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5">
        <v>8594718.7799999993</v>
      </c>
      <c r="C172" s="41">
        <v>1272951.6100000001</v>
      </c>
      <c r="D172" s="41">
        <v>45893864.559999995</v>
      </c>
      <c r="E172" s="41">
        <v>29072218.529999997</v>
      </c>
      <c r="F172" s="41">
        <v>16821646.029999997</v>
      </c>
      <c r="G172" s="22">
        <v>0.5786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17926326.979999997</v>
      </c>
      <c r="C173" s="20">
        <v>16497294.869999999</v>
      </c>
      <c r="D173" s="20">
        <v>183716429.71000001</v>
      </c>
      <c r="E173" s="20">
        <v>203777588.47</v>
      </c>
      <c r="F173" s="20">
        <v>-20061158.759999994</v>
      </c>
      <c r="G173" s="21">
        <v>-9.8400000000000043E-2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0" t="s">
        <v>281</v>
      </c>
      <c r="B175" s="11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7317460.6299999999</v>
      </c>
      <c r="C176" s="20">
        <v>7902203.4199999999</v>
      </c>
      <c r="D176" s="20">
        <v>45741609.950000003</v>
      </c>
      <c r="E176" s="20">
        <v>46962586.910000004</v>
      </c>
      <c r="F176" s="20">
        <v>-1220976.9600000009</v>
      </c>
      <c r="G176" s="21">
        <v>-2.6000000000000023E-2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18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18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18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5">
        <v>1085537.8</v>
      </c>
      <c r="C180" s="41">
        <v>1280480.1399999999</v>
      </c>
      <c r="D180" s="41">
        <v>8769419.9400000013</v>
      </c>
      <c r="E180" s="41">
        <v>9304961.3900000006</v>
      </c>
      <c r="F180" s="41">
        <v>-535541.44999999925</v>
      </c>
      <c r="G180" s="22">
        <v>-5.7599999999999985E-2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8402998.4299999997</v>
      </c>
      <c r="C181" s="20">
        <v>9182683.5600000005</v>
      </c>
      <c r="D181" s="20">
        <v>54511029.890000001</v>
      </c>
      <c r="E181" s="20">
        <v>56267548.300000004</v>
      </c>
      <c r="F181" s="20">
        <v>-1756518.4100000001</v>
      </c>
      <c r="G181" s="21">
        <v>-3.1200000000000006E-2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4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0" t="s">
        <v>49</v>
      </c>
      <c r="B183" s="114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794048.6</v>
      </c>
      <c r="C184" s="20">
        <v>970498.88</v>
      </c>
      <c r="D184" s="20">
        <v>4024276.4200000004</v>
      </c>
      <c r="E184" s="20">
        <v>6897545.3599999985</v>
      </c>
      <c r="F184" s="20">
        <v>-2873268.9399999981</v>
      </c>
      <c r="G184" s="21">
        <v>-0.41659999999999997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18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18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18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5">
        <v>230275.74</v>
      </c>
      <c r="C188" s="41">
        <v>348762.94</v>
      </c>
      <c r="D188" s="41">
        <v>1835070.5999999999</v>
      </c>
      <c r="E188" s="41">
        <v>3422124.7399999998</v>
      </c>
      <c r="F188" s="41">
        <v>-1587054.14</v>
      </c>
      <c r="G188" s="22">
        <v>-0.46379999999999999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1024324.34</v>
      </c>
      <c r="C189" s="20">
        <v>1319261.82</v>
      </c>
      <c r="D189" s="20">
        <v>5859347.0200000005</v>
      </c>
      <c r="E189" s="20">
        <v>10319670.099999998</v>
      </c>
      <c r="F189" s="20">
        <v>-4460323.0799999982</v>
      </c>
      <c r="G189" s="21">
        <v>-0.43220000000000003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0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10548089.050000001</v>
      </c>
      <c r="C192" s="20">
        <v>12721110.460000001</v>
      </c>
      <c r="D192" s="20">
        <v>77885940.989999995</v>
      </c>
      <c r="E192" s="20">
        <v>85566808.949999988</v>
      </c>
      <c r="F192" s="50">
        <v>-7680867.9599999934</v>
      </c>
      <c r="G192" s="21">
        <v>-8.9799999999999991E-2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4">
        <v>6373318.0499999998</v>
      </c>
      <c r="C193" s="44">
        <v>6978371.1600000001</v>
      </c>
      <c r="D193" s="44">
        <v>50900441.890000001</v>
      </c>
      <c r="E193" s="44">
        <v>51555652.319999993</v>
      </c>
      <c r="F193" s="51">
        <v>-655210.42999999225</v>
      </c>
      <c r="G193" s="21">
        <v>-1.2700000000000045E-2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4">
        <v>3000000</v>
      </c>
      <c r="C194" s="44">
        <v>3000000</v>
      </c>
      <c r="D194" s="44">
        <v>21000000</v>
      </c>
      <c r="E194" s="44">
        <v>21000000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4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5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19921407.100000001</v>
      </c>
      <c r="C197" s="20">
        <v>22699481.620000001</v>
      </c>
      <c r="D197" s="20">
        <v>149786382.88</v>
      </c>
      <c r="E197" s="20">
        <v>158122461.26999998</v>
      </c>
      <c r="F197" s="20">
        <v>-8336078.3899999857</v>
      </c>
      <c r="G197" s="21">
        <v>-5.2699999999999969E-2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4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4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4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4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1" t="s">
        <v>336</v>
      </c>
      <c r="B203" s="114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1" t="s">
        <v>328</v>
      </c>
      <c r="B204" s="114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19"/>
      <c r="C205" s="7"/>
      <c r="D205" s="7" t="s">
        <v>337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19" t="s">
        <v>344</v>
      </c>
      <c r="C206" s="7" t="s">
        <v>344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0">
        <v>2013</v>
      </c>
      <c r="C207" s="19">
        <v>2012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4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0" t="s">
        <v>56</v>
      </c>
      <c r="B209" s="114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4">
        <v>23366829.960000001</v>
      </c>
      <c r="C211" s="44">
        <v>28094323.73</v>
      </c>
      <c r="D211" s="44">
        <v>168402355.38</v>
      </c>
      <c r="E211" s="44">
        <v>170190067.31</v>
      </c>
      <c r="F211" s="44">
        <v>-1787711.9300000072</v>
      </c>
      <c r="G211" s="21">
        <v>-1.0499999999999954E-2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4">
        <v>4137580.05</v>
      </c>
      <c r="C212" s="44">
        <v>4965760.8</v>
      </c>
      <c r="D212" s="44">
        <v>31123007.350000001</v>
      </c>
      <c r="E212" s="44">
        <v>31511580.669999998</v>
      </c>
      <c r="F212" s="44">
        <v>-388573.31999999657</v>
      </c>
      <c r="G212" s="21">
        <v>-1.2299999999999978E-2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4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4">
        <v>1517999.18</v>
      </c>
      <c r="C214" s="44">
        <v>1517999.18</v>
      </c>
      <c r="D214" s="44">
        <v>36486632.850000001</v>
      </c>
      <c r="E214" s="44">
        <v>36446839.359999999</v>
      </c>
      <c r="F214" s="44">
        <v>39793.490000002086</v>
      </c>
      <c r="G214" s="21">
        <v>1.1000000000001009E-3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4">
        <v>229529.58000000002</v>
      </c>
      <c r="C215" s="44">
        <v>249246.56</v>
      </c>
      <c r="D215" s="44">
        <v>1653334.93</v>
      </c>
      <c r="E215" s="44">
        <v>1770173.5700000003</v>
      </c>
      <c r="F215" s="44">
        <v>-116838.64000000036</v>
      </c>
      <c r="G215" s="21">
        <v>-6.5999999999999948E-2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4">
        <v>430080.67</v>
      </c>
      <c r="C216" s="44">
        <v>464332.79999999999</v>
      </c>
      <c r="D216" s="44">
        <v>3101212.3699999996</v>
      </c>
      <c r="E216" s="44">
        <v>3326708.98</v>
      </c>
      <c r="F216" s="44">
        <v>-225496.61000000034</v>
      </c>
      <c r="G216" s="21">
        <v>-6.7799999999999971E-2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4">
        <v>763094.9</v>
      </c>
      <c r="C217" s="44">
        <v>888727.39</v>
      </c>
      <c r="D217" s="44">
        <v>5758522.2300000004</v>
      </c>
      <c r="E217" s="44">
        <v>5816069.0199999996</v>
      </c>
      <c r="F217" s="44">
        <v>-57546.789999999106</v>
      </c>
      <c r="G217" s="21">
        <v>-9.9000000000000199E-3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4">
        <v>24046.799999999999</v>
      </c>
      <c r="C218" s="44">
        <v>32042.560000000001</v>
      </c>
      <c r="D218" s="44">
        <v>137115.32999999999</v>
      </c>
      <c r="E218" s="44">
        <v>119525.91</v>
      </c>
      <c r="F218" s="44">
        <v>17589.419999999984</v>
      </c>
      <c r="G218" s="21">
        <v>0.1472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4">
        <v>9282.06</v>
      </c>
      <c r="C219" s="44">
        <v>12368.43</v>
      </c>
      <c r="D219" s="44">
        <v>52926.529999999992</v>
      </c>
      <c r="E219" s="44">
        <v>46136.99</v>
      </c>
      <c r="F219" s="44">
        <v>6789.5399999999936</v>
      </c>
      <c r="G219" s="21">
        <v>0.1472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4">
        <v>127738.29</v>
      </c>
      <c r="C220" s="44">
        <v>127738.29</v>
      </c>
      <c r="D220" s="44">
        <v>972856.87999999989</v>
      </c>
      <c r="E220" s="44">
        <v>972856.87999999989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4">
        <v>142994.79999999999</v>
      </c>
      <c r="C221" s="44">
        <v>134870.74</v>
      </c>
      <c r="D221" s="44">
        <v>1015057.8800000001</v>
      </c>
      <c r="E221" s="44">
        <v>974686.71</v>
      </c>
      <c r="F221" s="44">
        <v>40371.170000000158</v>
      </c>
      <c r="G221" s="21">
        <v>4.1400000000000103E-2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4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4">
        <v>9456.99</v>
      </c>
      <c r="C223" s="44">
        <v>13455.98</v>
      </c>
      <c r="D223" s="44">
        <v>94003.969999999943</v>
      </c>
      <c r="E223" s="44">
        <v>100093.04999999999</v>
      </c>
      <c r="F223" s="44">
        <v>-6089.0800000000454</v>
      </c>
      <c r="G223" s="21">
        <v>-6.0799999999999965E-2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4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17">
        <v>53619.47</v>
      </c>
      <c r="C225" s="46">
        <v>510254.24</v>
      </c>
      <c r="D225" s="46">
        <v>4882187.29</v>
      </c>
      <c r="E225" s="46">
        <v>5396618.6600000011</v>
      </c>
      <c r="F225" s="46">
        <v>-514431.37000000104</v>
      </c>
      <c r="G225" s="34">
        <v>-9.5300000000000051E-2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17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1">
        <v>30812252.749999996</v>
      </c>
      <c r="C227" s="32">
        <v>37011120.700000003</v>
      </c>
      <c r="D227" s="32">
        <v>262479212.98999998</v>
      </c>
      <c r="E227" s="32">
        <v>265471357.10999998</v>
      </c>
      <c r="F227" s="32">
        <v>-2992144.1200000029</v>
      </c>
      <c r="G227" s="35">
        <v>-1.1299999999999977E-2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6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0" t="s">
        <v>70</v>
      </c>
      <c r="B229" s="114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680239.44</v>
      </c>
      <c r="C230" s="20">
        <v>792610.97</v>
      </c>
      <c r="D230" s="20">
        <v>3824186.35</v>
      </c>
      <c r="E230" s="20">
        <v>5471833.8099999996</v>
      </c>
      <c r="F230" s="20">
        <v>-1647647.4599999995</v>
      </c>
      <c r="G230" s="21">
        <v>-0.30110000000000003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4">
        <v>3235374.2</v>
      </c>
      <c r="C231" s="44">
        <v>3172061.38</v>
      </c>
      <c r="D231" s="44">
        <v>31993220.540000003</v>
      </c>
      <c r="E231" s="44">
        <v>27534611.760000002</v>
      </c>
      <c r="F231" s="44">
        <v>4458608.7800000012</v>
      </c>
      <c r="G231" s="21">
        <v>0.16189999999999993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4">
        <v>1139731</v>
      </c>
      <c r="C232" s="44">
        <v>1067323.5</v>
      </c>
      <c r="D232" s="44">
        <v>8847895.5</v>
      </c>
      <c r="E232" s="44">
        <v>8986515</v>
      </c>
      <c r="F232" s="44">
        <v>-138619.5</v>
      </c>
      <c r="G232" s="21">
        <v>-1.5399999999999969E-2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4">
        <v>1620</v>
      </c>
      <c r="C233" s="44">
        <v>1360</v>
      </c>
      <c r="D233" s="44">
        <v>14260</v>
      </c>
      <c r="E233" s="44">
        <v>14800</v>
      </c>
      <c r="F233" s="44">
        <v>-540</v>
      </c>
      <c r="G233" s="21">
        <v>-3.6499999999999977E-2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4">
        <v>838912</v>
      </c>
      <c r="C234" s="44">
        <v>786436</v>
      </c>
      <c r="D234" s="44">
        <v>6482324</v>
      </c>
      <c r="E234" s="44">
        <v>6600656</v>
      </c>
      <c r="F234" s="44">
        <v>-118332</v>
      </c>
      <c r="G234" s="21">
        <v>-1.7900000000000027E-2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4">
        <v>1218832.23</v>
      </c>
      <c r="C235" s="44">
        <v>1301480.57</v>
      </c>
      <c r="D235" s="44">
        <v>16732165.43</v>
      </c>
      <c r="E235" s="44">
        <v>16371728.949999999</v>
      </c>
      <c r="F235" s="44">
        <v>360436.48000000045</v>
      </c>
      <c r="G235" s="21">
        <v>2.200000000000002E-2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4">
        <v>96</v>
      </c>
      <c r="C236" s="44">
        <v>360</v>
      </c>
      <c r="D236" s="44">
        <v>1224</v>
      </c>
      <c r="E236" s="44">
        <v>1488</v>
      </c>
      <c r="F236" s="44">
        <v>-264</v>
      </c>
      <c r="G236" s="21">
        <v>-0.1774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4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4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4">
        <v>27614</v>
      </c>
      <c r="C239" s="44">
        <v>24935</v>
      </c>
      <c r="D239" s="44">
        <v>271151</v>
      </c>
      <c r="E239" s="44">
        <v>273887</v>
      </c>
      <c r="F239" s="44">
        <v>-2736</v>
      </c>
      <c r="G239" s="21">
        <v>-1.0000000000000009E-2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4">
        <v>14449.1</v>
      </c>
      <c r="C240" s="44">
        <v>32969.339999999997</v>
      </c>
      <c r="D240" s="44">
        <v>636711.74</v>
      </c>
      <c r="E240" s="44">
        <v>759864.12999999989</v>
      </c>
      <c r="F240" s="44">
        <v>-123152.3899999999</v>
      </c>
      <c r="G240" s="21">
        <v>-0.16210000000000002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4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4">
        <v>30738.5</v>
      </c>
      <c r="C242" s="44">
        <v>27661.5</v>
      </c>
      <c r="D242" s="44">
        <v>222858</v>
      </c>
      <c r="E242" s="44">
        <v>214841</v>
      </c>
      <c r="F242" s="44">
        <v>8017</v>
      </c>
      <c r="G242" s="21">
        <v>3.7300000000000111E-2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4">
        <v>18618</v>
      </c>
      <c r="C243" s="44">
        <v>16830</v>
      </c>
      <c r="D243" s="44">
        <v>144438</v>
      </c>
      <c r="E243" s="44">
        <v>140148</v>
      </c>
      <c r="F243" s="44">
        <v>4290</v>
      </c>
      <c r="G243" s="21">
        <v>3.0599999999999961E-2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4">
        <v>45120</v>
      </c>
      <c r="C244" s="44">
        <v>43940</v>
      </c>
      <c r="D244" s="44">
        <v>335620</v>
      </c>
      <c r="E244" s="44">
        <v>346860</v>
      </c>
      <c r="F244" s="44">
        <v>-11240</v>
      </c>
      <c r="G244" s="21">
        <v>-3.2399999999999984E-2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4">
        <v>575</v>
      </c>
      <c r="C245" s="44">
        <v>1075</v>
      </c>
      <c r="D245" s="44">
        <v>7075</v>
      </c>
      <c r="E245" s="44">
        <v>8000</v>
      </c>
      <c r="F245" s="44">
        <v>-925</v>
      </c>
      <c r="G245" s="21">
        <v>-0.11560000000000004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4">
        <v>4600</v>
      </c>
      <c r="C246" s="44">
        <v>4825</v>
      </c>
      <c r="D246" s="44">
        <v>40175</v>
      </c>
      <c r="E246" s="44">
        <v>40750</v>
      </c>
      <c r="F246" s="44">
        <v>-575</v>
      </c>
      <c r="G246" s="21">
        <v>-1.4100000000000001E-2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4">
        <v>35484</v>
      </c>
      <c r="C247" s="44">
        <v>36048.239999999998</v>
      </c>
      <c r="D247" s="44">
        <v>290409.31999999995</v>
      </c>
      <c r="E247" s="44">
        <v>290540.92</v>
      </c>
      <c r="F247" s="44">
        <v>-131.60000000003492</v>
      </c>
      <c r="G247" s="21">
        <v>-4.9999999999994493E-4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4">
        <v>280887.5</v>
      </c>
      <c r="C248" s="44">
        <v>243973.26</v>
      </c>
      <c r="D248" s="44">
        <v>2415680.1800000002</v>
      </c>
      <c r="E248" s="44">
        <v>1999134.0799999998</v>
      </c>
      <c r="F248" s="44">
        <v>416546.10000000033</v>
      </c>
      <c r="G248" s="21">
        <v>0.20839999999999992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2" t="s">
        <v>290</v>
      </c>
      <c r="B249" s="114">
        <v>312</v>
      </c>
      <c r="C249" s="44">
        <v>312</v>
      </c>
      <c r="D249" s="44">
        <v>3000</v>
      </c>
      <c r="E249" s="44">
        <v>2736</v>
      </c>
      <c r="F249" s="44">
        <v>264</v>
      </c>
      <c r="G249" s="21">
        <v>9.650000000000003E-2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17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17">
        <v>333420.39</v>
      </c>
      <c r="C251" s="46">
        <v>38183.31</v>
      </c>
      <c r="D251" s="46">
        <v>3005826.8600000003</v>
      </c>
      <c r="E251" s="46">
        <v>784211.96</v>
      </c>
      <c r="F251" s="46">
        <v>2221614.9000000004</v>
      </c>
      <c r="G251" s="34">
        <v>2.8329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17">
        <v>2448</v>
      </c>
      <c r="C252" s="46">
        <v>2472</v>
      </c>
      <c r="D252" s="46">
        <v>20280</v>
      </c>
      <c r="E252" s="46">
        <v>18192</v>
      </c>
      <c r="F252" s="46">
        <v>2088</v>
      </c>
      <c r="G252" s="34">
        <v>0.11480000000000001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3" t="s">
        <v>330</v>
      </c>
      <c r="B253" s="115">
        <v>408</v>
      </c>
      <c r="C253" s="41">
        <v>336</v>
      </c>
      <c r="D253" s="25">
        <v>2712</v>
      </c>
      <c r="E253" s="41">
        <v>6024</v>
      </c>
      <c r="F253" s="41">
        <v>-3312</v>
      </c>
      <c r="G253" s="22">
        <v>-0.54980000000000007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7909479.3600000003</v>
      </c>
      <c r="C254" s="20">
        <v>7595193.0699999994</v>
      </c>
      <c r="D254" s="20">
        <v>75291212.919999987</v>
      </c>
      <c r="E254" s="20">
        <v>69866822.609999999</v>
      </c>
      <c r="F254" s="20">
        <v>5424390.3100000024</v>
      </c>
      <c r="G254" s="21">
        <v>7.7599999999999891E-2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4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0" t="s">
        <v>80</v>
      </c>
      <c r="B256" s="114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3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4">
        <v>930152.42</v>
      </c>
      <c r="C258" s="24">
        <v>741723.28</v>
      </c>
      <c r="D258" s="41">
        <v>5597771.4499999993</v>
      </c>
      <c r="E258" s="41">
        <v>4923491.0319999997</v>
      </c>
      <c r="F258" s="41">
        <v>674280.4179999996</v>
      </c>
      <c r="G258" s="22">
        <v>0.13700000000000001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930152.42</v>
      </c>
      <c r="C259" s="20">
        <v>741723.28</v>
      </c>
      <c r="D259" s="20">
        <v>5597771.4499999993</v>
      </c>
      <c r="E259" s="20">
        <v>4923491.0319999997</v>
      </c>
      <c r="F259" s="20">
        <v>674280.4179999996</v>
      </c>
      <c r="G259" s="21">
        <v>0.13700000000000001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4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0" t="s">
        <v>82</v>
      </c>
      <c r="B261" s="114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3417.94</v>
      </c>
      <c r="C262" s="20">
        <v>1667664.4</v>
      </c>
      <c r="D262" s="20">
        <v>68713384.390000015</v>
      </c>
      <c r="E262" s="20">
        <v>64085200.350000001</v>
      </c>
      <c r="F262" s="20">
        <v>4628184.040000014</v>
      </c>
      <c r="G262" s="21">
        <v>7.2200000000000042E-2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4">
        <v>4494.03</v>
      </c>
      <c r="C263" s="44">
        <v>0</v>
      </c>
      <c r="D263" s="44">
        <v>1197693.4199999997</v>
      </c>
      <c r="E263" s="44">
        <v>1141232.9000000001</v>
      </c>
      <c r="F263" s="44">
        <v>56460.519999999553</v>
      </c>
      <c r="G263" s="21">
        <v>4.9500000000000099E-2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4">
        <v>4494.04</v>
      </c>
      <c r="C264" s="44">
        <v>0</v>
      </c>
      <c r="D264" s="44">
        <v>1197694.47</v>
      </c>
      <c r="E264" s="44">
        <v>1141233.1000000001</v>
      </c>
      <c r="F264" s="44">
        <v>56461.369999999879</v>
      </c>
      <c r="G264" s="21">
        <v>4.9500000000000099E-2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4">
        <v>8988.07</v>
      </c>
      <c r="C265" s="44">
        <v>0</v>
      </c>
      <c r="D265" s="44">
        <v>2395389.2599999998</v>
      </c>
      <c r="E265" s="44">
        <v>2282466.5099999998</v>
      </c>
      <c r="F265" s="44">
        <v>112922.75</v>
      </c>
      <c r="G265" s="21">
        <v>4.9500000000000099E-2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4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4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4">
        <v>0</v>
      </c>
      <c r="C268" s="44">
        <v>0</v>
      </c>
      <c r="D268" s="44">
        <v>1000</v>
      </c>
      <c r="E268" s="44">
        <v>0</v>
      </c>
      <c r="F268" s="44">
        <v>1000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5">
        <v>132.75</v>
      </c>
      <c r="C269" s="41">
        <v>1675.83</v>
      </c>
      <c r="D269" s="41">
        <v>113574.01000000001</v>
      </c>
      <c r="E269" s="41">
        <v>111985.55</v>
      </c>
      <c r="F269" s="41">
        <v>1588.4600000000064</v>
      </c>
      <c r="G269" s="22">
        <v>1.419999999999999E-2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21526.829999999998</v>
      </c>
      <c r="C270" s="20">
        <v>1669340.23</v>
      </c>
      <c r="D270" s="20">
        <v>73618735.550000027</v>
      </c>
      <c r="E270" s="20">
        <v>68762118.409999996</v>
      </c>
      <c r="F270" s="20">
        <v>4856617.1400000136</v>
      </c>
      <c r="G270" s="21">
        <v>7.0599999999999996E-2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4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0" t="s">
        <v>88</v>
      </c>
      <c r="B272" s="114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7182619.0300000003</v>
      </c>
      <c r="C273" s="20">
        <v>7297824.4300000006</v>
      </c>
      <c r="D273" s="20">
        <v>41015486.689999998</v>
      </c>
      <c r="E273" s="20">
        <v>39235819.470000006</v>
      </c>
      <c r="F273" s="20">
        <v>1779667.2199999914</v>
      </c>
      <c r="G273" s="21">
        <v>4.5400000000000107E-2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4">
        <v>32850</v>
      </c>
      <c r="C274" s="44">
        <v>31935</v>
      </c>
      <c r="D274" s="44">
        <v>207800</v>
      </c>
      <c r="E274" s="44">
        <v>202935</v>
      </c>
      <c r="F274" s="44">
        <v>4865</v>
      </c>
      <c r="G274" s="21">
        <v>2.4000000000000021E-2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4">
        <v>179985</v>
      </c>
      <c r="C275" s="44">
        <v>215520</v>
      </c>
      <c r="D275" s="44">
        <v>1415635</v>
      </c>
      <c r="E275" s="44">
        <v>1434795</v>
      </c>
      <c r="F275" s="44">
        <v>-19160</v>
      </c>
      <c r="G275" s="21">
        <v>-1.3399999999999967E-2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5">
        <v>647280.66</v>
      </c>
      <c r="C276" s="41">
        <v>671335.3</v>
      </c>
      <c r="D276" s="41">
        <v>3722886.2800000003</v>
      </c>
      <c r="E276" s="41">
        <v>3635998.3200000003</v>
      </c>
      <c r="F276" s="41">
        <v>86887.959999999963</v>
      </c>
      <c r="G276" s="22">
        <v>2.3900000000000032E-2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8042734.6900000004</v>
      </c>
      <c r="C277" s="20">
        <v>8216614.7300000004</v>
      </c>
      <c r="D277" s="20">
        <v>46361807.969999999</v>
      </c>
      <c r="E277" s="20">
        <v>44509547.790000007</v>
      </c>
      <c r="F277" s="20">
        <v>1852260.1799999913</v>
      </c>
      <c r="G277" s="21">
        <v>4.1600000000000081E-2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0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115">
        <v>1342.01</v>
      </c>
      <c r="C280" s="41">
        <v>18445.46</v>
      </c>
      <c r="D280" s="41">
        <v>698866.33000000007</v>
      </c>
      <c r="E280" s="41">
        <v>700299.97</v>
      </c>
      <c r="F280" s="41">
        <v>-1433.6399999998976</v>
      </c>
      <c r="G280" s="22">
        <v>-2.0000000000000018E-3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4">
        <v>1342.01</v>
      </c>
      <c r="C281" s="11">
        <v>18445.46</v>
      </c>
      <c r="D281" s="11">
        <v>698866.33000000007</v>
      </c>
      <c r="E281" s="11">
        <v>700299.97</v>
      </c>
      <c r="F281" s="11">
        <v>-1433.6399999998976</v>
      </c>
      <c r="G281" s="21">
        <v>-2.0000000000000018E-3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4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4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4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4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4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1" t="s">
        <v>336</v>
      </c>
      <c r="B287" s="114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1" t="s">
        <v>328</v>
      </c>
      <c r="B288" s="114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19"/>
      <c r="C289" s="7"/>
      <c r="D289" s="7" t="s">
        <v>337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19" t="s">
        <v>344</v>
      </c>
      <c r="C290" s="7" t="s">
        <v>344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0">
        <v>2013</v>
      </c>
      <c r="C291" s="19">
        <v>2012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4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0" t="s">
        <v>91</v>
      </c>
      <c r="B293" s="114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4">
        <v>1975149.8399999999</v>
      </c>
      <c r="C294" s="24">
        <v>2348231.88</v>
      </c>
      <c r="D294" s="24">
        <v>17837996.229999997</v>
      </c>
      <c r="E294" s="24">
        <v>17861365.050000001</v>
      </c>
      <c r="F294" s="24">
        <v>-23368.820000004023</v>
      </c>
      <c r="G294" s="22">
        <v>-1.2999999999999678E-3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1975149.8399999999</v>
      </c>
      <c r="C295" s="20">
        <v>2348231.88</v>
      </c>
      <c r="D295" s="20">
        <v>17837996.229999997</v>
      </c>
      <c r="E295" s="20">
        <v>17861365.050000001</v>
      </c>
      <c r="F295" s="32">
        <v>-23368.820000004023</v>
      </c>
      <c r="G295" s="21">
        <v>-1.2999999999999678E-3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0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4">
        <v>95305</v>
      </c>
      <c r="C298" s="24">
        <v>95615</v>
      </c>
      <c r="D298" s="24">
        <v>641673</v>
      </c>
      <c r="E298" s="24">
        <v>591323.5</v>
      </c>
      <c r="F298" s="24">
        <v>50349.5</v>
      </c>
      <c r="G298" s="22">
        <v>8.5099999999999953E-2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95305</v>
      </c>
      <c r="C299" s="20">
        <v>95615</v>
      </c>
      <c r="D299" s="20">
        <v>641673</v>
      </c>
      <c r="E299" s="20">
        <v>591323.5</v>
      </c>
      <c r="F299" s="32">
        <v>50349.5</v>
      </c>
      <c r="G299" s="21">
        <v>8.5099999999999953E-2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4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0" t="s">
        <v>93</v>
      </c>
      <c r="B301" s="114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4">
        <v>0</v>
      </c>
      <c r="C302" s="24">
        <v>0</v>
      </c>
      <c r="D302" s="24">
        <v>1504680.97</v>
      </c>
      <c r="E302" s="24">
        <v>2381083.0499999998</v>
      </c>
      <c r="F302" s="24">
        <v>-876402.07999999984</v>
      </c>
      <c r="G302" s="22">
        <v>-0.36809999999999998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0</v>
      </c>
      <c r="C303" s="20">
        <v>0</v>
      </c>
      <c r="D303" s="20">
        <v>1504680.97</v>
      </c>
      <c r="E303" s="20">
        <v>2381083.0499999998</v>
      </c>
      <c r="F303" s="32">
        <v>-876402.07999999984</v>
      </c>
      <c r="G303" s="21">
        <v>-0.36809999999999998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4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0" t="s">
        <v>95</v>
      </c>
      <c r="B305" s="114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4">
        <v>2036065.07</v>
      </c>
      <c r="C306" s="24">
        <v>1963536.34</v>
      </c>
      <c r="D306" s="24">
        <v>6837196.4000000004</v>
      </c>
      <c r="E306" s="24">
        <v>6231397.6499999994</v>
      </c>
      <c r="F306" s="24">
        <v>605798.75000000093</v>
      </c>
      <c r="G306" s="22">
        <v>9.7199999999999953E-2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2036065.07</v>
      </c>
      <c r="C307" s="20">
        <v>1963536.34</v>
      </c>
      <c r="D307" s="20">
        <v>6837196.4000000004</v>
      </c>
      <c r="E307" s="20">
        <v>6231397.6499999994</v>
      </c>
      <c r="F307" s="32">
        <v>605798.75000000093</v>
      </c>
      <c r="G307" s="21">
        <v>9.7199999999999953E-2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4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0" t="s">
        <v>97</v>
      </c>
      <c r="B309" s="114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5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5">
        <v>497283.51</v>
      </c>
      <c r="C311" s="41">
        <v>587447.07999999996</v>
      </c>
      <c r="D311" s="41">
        <v>4167962.8</v>
      </c>
      <c r="E311" s="41">
        <v>4349022.13</v>
      </c>
      <c r="F311" s="46">
        <v>-181059.33000000007</v>
      </c>
      <c r="G311" s="22">
        <v>-4.159999999999997E-2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497283.51</v>
      </c>
      <c r="C312" s="20">
        <v>587447.07999999996</v>
      </c>
      <c r="D312" s="20">
        <v>4167962.8</v>
      </c>
      <c r="E312" s="20">
        <v>4349022.13</v>
      </c>
      <c r="F312" s="32">
        <v>-181059.33000000007</v>
      </c>
      <c r="G312" s="21">
        <v>-4.159999999999997E-2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0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4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0" t="s">
        <v>101</v>
      </c>
      <c r="B318" s="114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5">
        <v>0</v>
      </c>
      <c r="C319" s="33">
        <v>0</v>
      </c>
      <c r="D319" s="33">
        <v>8</v>
      </c>
      <c r="E319" s="33">
        <v>280.10000000000002</v>
      </c>
      <c r="F319" s="33">
        <v>-272.10000000000002</v>
      </c>
      <c r="G319" s="34">
        <v>-0.97140000000000004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18">
        <v>58600.68</v>
      </c>
      <c r="C320" s="45">
        <v>52966.83</v>
      </c>
      <c r="D320" s="44">
        <v>426563.2</v>
      </c>
      <c r="E320" s="44">
        <v>403051.51</v>
      </c>
      <c r="F320" s="44">
        <v>23511.690000000002</v>
      </c>
      <c r="G320" s="21">
        <v>5.8300000000000018E-2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26">
        <v>234402.95</v>
      </c>
      <c r="C321" s="47">
        <v>211867.48</v>
      </c>
      <c r="D321" s="41">
        <v>1706220.9</v>
      </c>
      <c r="E321" s="41">
        <v>1611084.8299999998</v>
      </c>
      <c r="F321" s="41">
        <v>95136.070000000065</v>
      </c>
      <c r="G321" s="22">
        <v>5.909999999999993E-2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293003.63</v>
      </c>
      <c r="C322" s="20">
        <v>264834.31</v>
      </c>
      <c r="D322" s="20">
        <v>2132792.1</v>
      </c>
      <c r="E322" s="20">
        <v>2014416.44</v>
      </c>
      <c r="F322" s="32">
        <v>118375.66000000015</v>
      </c>
      <c r="G322" s="21">
        <v>5.8799999999999963E-2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4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0" t="s">
        <v>102</v>
      </c>
      <c r="B324" s="114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4">
        <v>13296868.99</v>
      </c>
      <c r="C325" s="24">
        <v>11214131.27</v>
      </c>
      <c r="D325" s="24">
        <v>90183515.429999992</v>
      </c>
      <c r="E325" s="24">
        <v>90359574.310000002</v>
      </c>
      <c r="F325" s="24">
        <v>-176058.88000001013</v>
      </c>
      <c r="G325" s="22">
        <v>-1.9000000000000128E-3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13296868.99</v>
      </c>
      <c r="C326" s="20">
        <v>11214131.27</v>
      </c>
      <c r="D326" s="20">
        <v>90183515.429999992</v>
      </c>
      <c r="E326" s="20">
        <v>90359574.310000002</v>
      </c>
      <c r="F326" s="32">
        <v>-176058.88000001013</v>
      </c>
      <c r="G326" s="21">
        <v>-1.9000000000000128E-3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0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5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18">
        <v>0</v>
      </c>
      <c r="C330" s="45">
        <v>0</v>
      </c>
      <c r="D330" s="44">
        <v>0</v>
      </c>
      <c r="E330" s="44">
        <v>0</v>
      </c>
      <c r="F330" s="44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26">
        <v>0</v>
      </c>
      <c r="C331" s="47">
        <v>0</v>
      </c>
      <c r="D331" s="41">
        <v>0</v>
      </c>
      <c r="E331" s="41">
        <v>0</v>
      </c>
      <c r="F331" s="41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0" t="s">
        <v>104</v>
      </c>
      <c r="B334" s="114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4">
        <v>1000</v>
      </c>
      <c r="C335" s="24">
        <v>0</v>
      </c>
      <c r="D335" s="24">
        <v>6350</v>
      </c>
      <c r="E335" s="24">
        <v>4000</v>
      </c>
      <c r="F335" s="24">
        <v>2350</v>
      </c>
      <c r="G335" s="22">
        <v>0.58749999999999991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1000</v>
      </c>
      <c r="C336" s="20">
        <v>0</v>
      </c>
      <c r="D336" s="20">
        <v>6350</v>
      </c>
      <c r="E336" s="20">
        <v>4000</v>
      </c>
      <c r="F336" s="32">
        <v>2350</v>
      </c>
      <c r="G336" s="21">
        <v>0.58749999999999991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4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0" t="s">
        <v>106</v>
      </c>
      <c r="B338" s="114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4">
        <v>39437.21</v>
      </c>
      <c r="C339" s="24">
        <v>77356.5</v>
      </c>
      <c r="D339" s="24">
        <v>442955.11000000004</v>
      </c>
      <c r="E339" s="24">
        <v>523377.19999999995</v>
      </c>
      <c r="F339" s="24">
        <v>-80422.089999999909</v>
      </c>
      <c r="G339" s="22">
        <v>-0.15369999999999995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39437.21</v>
      </c>
      <c r="C340" s="20">
        <v>77356.5</v>
      </c>
      <c r="D340" s="20">
        <v>442955.11000000004</v>
      </c>
      <c r="E340" s="20">
        <v>523377.19999999995</v>
      </c>
      <c r="F340" s="32">
        <v>-80422.089999999909</v>
      </c>
      <c r="G340" s="21">
        <v>-0.15369999999999995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0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4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0" t="s">
        <v>234</v>
      </c>
      <c r="B346" s="114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4">
        <v>76.599999999999994</v>
      </c>
      <c r="C347" s="24">
        <v>32.39</v>
      </c>
      <c r="D347" s="24">
        <v>13013.240000000002</v>
      </c>
      <c r="E347" s="24">
        <v>505.55</v>
      </c>
      <c r="F347" s="24">
        <v>12507.690000000002</v>
      </c>
      <c r="G347" s="22">
        <v>24.7408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76.599999999999994</v>
      </c>
      <c r="C348" s="20">
        <v>32.39</v>
      </c>
      <c r="D348" s="20">
        <v>13013.240000000002</v>
      </c>
      <c r="E348" s="20">
        <v>505.55</v>
      </c>
      <c r="F348" s="32">
        <v>12507.690000000002</v>
      </c>
      <c r="G348" s="21">
        <v>24.7408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4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0" t="s">
        <v>110</v>
      </c>
      <c r="B350" s="114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5">
        <v>226239.82</v>
      </c>
      <c r="C351" s="33">
        <v>246199.32</v>
      </c>
      <c r="D351" s="33">
        <v>1716936.54</v>
      </c>
      <c r="E351" s="33">
        <v>1697557.0200000003</v>
      </c>
      <c r="F351" s="33">
        <v>19379.519999999786</v>
      </c>
      <c r="G351" s="34">
        <v>1.1400000000000077E-2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18">
        <v>0</v>
      </c>
      <c r="C352" s="45">
        <v>0</v>
      </c>
      <c r="D352" s="44">
        <v>6990785.9699999997</v>
      </c>
      <c r="E352" s="44">
        <v>6135256.9199999999</v>
      </c>
      <c r="F352" s="44">
        <v>855529.04999999981</v>
      </c>
      <c r="G352" s="21">
        <v>0.13939999999999997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18">
        <v>0</v>
      </c>
      <c r="C353" s="45">
        <v>0</v>
      </c>
      <c r="D353" s="44">
        <v>3356417.14</v>
      </c>
      <c r="E353" s="44">
        <v>3220197.94</v>
      </c>
      <c r="F353" s="44">
        <v>136219.20000000019</v>
      </c>
      <c r="G353" s="21">
        <v>4.2300000000000004E-2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26">
        <v>0</v>
      </c>
      <c r="C354" s="47">
        <v>0</v>
      </c>
      <c r="D354" s="41">
        <v>3457942.03</v>
      </c>
      <c r="E354" s="41">
        <v>3132069.41</v>
      </c>
      <c r="F354" s="41">
        <v>325872.61999999965</v>
      </c>
      <c r="G354" s="22">
        <v>0.10400000000000009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226239.82</v>
      </c>
      <c r="C355" s="20">
        <v>246199.32</v>
      </c>
      <c r="D355" s="20">
        <v>15522081.68</v>
      </c>
      <c r="E355" s="20">
        <v>14185081.290000001</v>
      </c>
      <c r="F355" s="32">
        <v>1337000.3899999987</v>
      </c>
      <c r="G355" s="21">
        <v>9.430000000000005E-2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0" t="s">
        <v>213</v>
      </c>
      <c r="B357" s="114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27">
        <v>591.73</v>
      </c>
      <c r="C358" s="33">
        <v>0</v>
      </c>
      <c r="D358" s="57">
        <v>6246.3799999999992</v>
      </c>
      <c r="E358" s="57">
        <v>2212.15</v>
      </c>
      <c r="F358" s="57">
        <v>4034.2299999999991</v>
      </c>
      <c r="G358" s="58">
        <v>1.8237000000000001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591.73</v>
      </c>
      <c r="C359" s="141">
        <v>0</v>
      </c>
      <c r="D359" s="20">
        <v>6246.3799999999992</v>
      </c>
      <c r="E359" s="20">
        <v>2212.15</v>
      </c>
      <c r="F359" s="33">
        <v>4034.2299999999991</v>
      </c>
      <c r="G359" s="21">
        <v>1.8237000000000001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4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0" t="s">
        <v>292</v>
      </c>
      <c r="B361" s="114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293</v>
      </c>
      <c r="B362" s="125">
        <v>402097.25</v>
      </c>
      <c r="C362" s="33">
        <v>349819.54</v>
      </c>
      <c r="D362" s="33">
        <v>2664532.61</v>
      </c>
      <c r="E362" s="33">
        <v>2571406.46</v>
      </c>
      <c r="F362" s="33">
        <v>93126.149999999907</v>
      </c>
      <c r="G362" s="21">
        <v>3.620000000000001E-2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294</v>
      </c>
      <c r="B363" s="126">
        <v>8206.07</v>
      </c>
      <c r="C363" s="47">
        <v>7139.18</v>
      </c>
      <c r="D363" s="41">
        <v>54378.249999999993</v>
      </c>
      <c r="E363" s="41">
        <v>52477.71</v>
      </c>
      <c r="F363" s="41">
        <v>1900.5399999999936</v>
      </c>
      <c r="G363" s="22">
        <v>3.620000000000001E-2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410303.32</v>
      </c>
      <c r="C364" s="20">
        <v>356958.71999999997</v>
      </c>
      <c r="D364" s="20">
        <v>2718910.86</v>
      </c>
      <c r="E364" s="20">
        <v>2623884.17</v>
      </c>
      <c r="F364" s="20">
        <v>95026.6899999999</v>
      </c>
      <c r="G364" s="21">
        <v>3.620000000000001E-2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4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4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4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4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1" t="s">
        <v>336</v>
      </c>
      <c r="B369" s="114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1" t="s">
        <v>328</v>
      </c>
      <c r="B370" s="114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28"/>
      <c r="C371" s="7"/>
      <c r="D371" s="7" t="s">
        <v>337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19" t="s">
        <v>344</v>
      </c>
      <c r="C372" s="7" t="s">
        <v>344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29">
        <v>2013</v>
      </c>
      <c r="C373" s="42">
        <v>2012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4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5308.46</v>
      </c>
      <c r="C375" s="20">
        <v>5401.93</v>
      </c>
      <c r="D375" s="20">
        <v>39314.9</v>
      </c>
      <c r="E375" s="20">
        <v>42801.25</v>
      </c>
      <c r="F375" s="20">
        <v>-3486.3499999999985</v>
      </c>
      <c r="G375" s="21">
        <v>-8.1500000000000017E-2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4">
        <v>85412.38</v>
      </c>
      <c r="C376" s="44">
        <v>84078.7</v>
      </c>
      <c r="D376" s="44">
        <v>613872.90999999992</v>
      </c>
      <c r="E376" s="44">
        <v>633099.06000000006</v>
      </c>
      <c r="F376" s="44">
        <v>-19226.15000000014</v>
      </c>
      <c r="G376" s="21">
        <v>-3.0399999999999983E-2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4">
        <v>366.66</v>
      </c>
      <c r="C377" s="44">
        <v>438.44</v>
      </c>
      <c r="D377" s="44">
        <v>3001.18</v>
      </c>
      <c r="E377" s="44">
        <v>2694.66</v>
      </c>
      <c r="F377" s="44">
        <v>306.52</v>
      </c>
      <c r="G377" s="21">
        <v>0.1137999999999999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4">
        <v>42112.06</v>
      </c>
      <c r="C378" s="44">
        <v>40901.89</v>
      </c>
      <c r="D378" s="44">
        <v>370727.23</v>
      </c>
      <c r="E378" s="44">
        <v>298827.35000000003</v>
      </c>
      <c r="F378" s="44">
        <v>71899.879999999946</v>
      </c>
      <c r="G378" s="21">
        <v>0.24059999999999993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4">
        <v>57763.5</v>
      </c>
      <c r="C379" s="44">
        <v>53410.720000000001</v>
      </c>
      <c r="D379" s="44">
        <v>399945.03</v>
      </c>
      <c r="E379" s="44">
        <v>395138.57000000007</v>
      </c>
      <c r="F379" s="44">
        <v>4806.4599999999627</v>
      </c>
      <c r="G379" s="21">
        <v>1.2199999999999989E-2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4">
        <v>9752.7900000000009</v>
      </c>
      <c r="C380" s="44">
        <v>10112.14</v>
      </c>
      <c r="D380" s="44">
        <v>82556.110000000015</v>
      </c>
      <c r="E380" s="44">
        <v>75341.429999999993</v>
      </c>
      <c r="F380" s="44">
        <v>7214.6800000000221</v>
      </c>
      <c r="G380" s="21">
        <v>9.5800000000000107E-2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4">
        <v>28628.339999999997</v>
      </c>
      <c r="C381" s="44">
        <v>24684.079999999998</v>
      </c>
      <c r="D381" s="44">
        <v>203951.03999999998</v>
      </c>
      <c r="E381" s="44">
        <v>195851.83999999997</v>
      </c>
      <c r="F381" s="44">
        <v>8099.2000000000116</v>
      </c>
      <c r="G381" s="21">
        <v>4.1400000000000103E-2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4">
        <v>132653.26</v>
      </c>
      <c r="C382" s="44">
        <v>189488.64000000001</v>
      </c>
      <c r="D382" s="44">
        <v>977324.16000000015</v>
      </c>
      <c r="E382" s="44">
        <v>1037866.7300000001</v>
      </c>
      <c r="F382" s="44">
        <v>-60542.569999999949</v>
      </c>
      <c r="G382" s="21">
        <v>-5.8300000000000018E-2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4">
        <v>83416.47</v>
      </c>
      <c r="C383" s="44">
        <v>81735.740000000005</v>
      </c>
      <c r="D383" s="44">
        <v>623556.91</v>
      </c>
      <c r="E383" s="44">
        <v>617672.53</v>
      </c>
      <c r="F383" s="44">
        <v>5884.3800000000047</v>
      </c>
      <c r="G383" s="21">
        <v>9.5000000000000639E-3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4">
        <v>509330.54000000004</v>
      </c>
      <c r="C384" s="44">
        <v>448272.07</v>
      </c>
      <c r="D384" s="44">
        <v>3832971.96</v>
      </c>
      <c r="E384" s="44">
        <v>3535316.1199999996</v>
      </c>
      <c r="F384" s="44">
        <v>297655.84000000032</v>
      </c>
      <c r="G384" s="21">
        <v>8.4200000000000053E-2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4">
        <v>14879.06</v>
      </c>
      <c r="C385" s="44">
        <v>14318.23</v>
      </c>
      <c r="D385" s="44">
        <v>115474.99</v>
      </c>
      <c r="E385" s="44">
        <v>106225.45</v>
      </c>
      <c r="F385" s="44">
        <v>9249.5400000000081</v>
      </c>
      <c r="G385" s="21">
        <v>8.7099999999999955E-2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4">
        <v>151508.36000000002</v>
      </c>
      <c r="C386" s="44">
        <v>146813.76999999999</v>
      </c>
      <c r="D386" s="44">
        <v>1156819.99</v>
      </c>
      <c r="E386" s="44">
        <v>1087741.6100000001</v>
      </c>
      <c r="F386" s="44">
        <v>69078.379999999888</v>
      </c>
      <c r="G386" s="21">
        <v>6.349999999999989E-2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4">
        <v>35580.57</v>
      </c>
      <c r="C387" s="44">
        <v>33702.65</v>
      </c>
      <c r="D387" s="44">
        <v>243594.77000000002</v>
      </c>
      <c r="E387" s="44">
        <v>260738.74999999997</v>
      </c>
      <c r="F387" s="44">
        <v>-17143.979999999952</v>
      </c>
      <c r="G387" s="21">
        <v>-6.579999999999997E-2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4">
        <v>32323.309999999998</v>
      </c>
      <c r="C388" s="44">
        <v>34744.51</v>
      </c>
      <c r="D388" s="44">
        <v>297749.03999999998</v>
      </c>
      <c r="E388" s="44">
        <v>256842.43000000002</v>
      </c>
      <c r="F388" s="44">
        <v>40906.609999999957</v>
      </c>
      <c r="G388" s="21">
        <v>0.1593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4">
        <v>8186.1399999999994</v>
      </c>
      <c r="C389" s="44">
        <v>4378.58</v>
      </c>
      <c r="D389" s="44">
        <v>67499.799999999988</v>
      </c>
      <c r="E389" s="44">
        <v>50273.16</v>
      </c>
      <c r="F389" s="44">
        <v>17226.639999999985</v>
      </c>
      <c r="G389" s="21">
        <v>0.3427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4">
        <v>157028.25999999998</v>
      </c>
      <c r="C390" s="44">
        <v>154437.74</v>
      </c>
      <c r="D390" s="44">
        <v>1825471.0999999999</v>
      </c>
      <c r="E390" s="44">
        <v>1665930.02</v>
      </c>
      <c r="F390" s="44">
        <v>159541.07999999984</v>
      </c>
      <c r="G390" s="21">
        <v>9.5800000000000107E-2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4">
        <v>191923.42</v>
      </c>
      <c r="C391" s="44">
        <v>188757.26</v>
      </c>
      <c r="D391" s="44">
        <v>2231131.4</v>
      </c>
      <c r="E391" s="44">
        <v>2036136.75</v>
      </c>
      <c r="F391" s="44">
        <v>194994.64999999991</v>
      </c>
      <c r="G391" s="21">
        <v>9.5800000000000107E-2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4">
        <v>389517.3</v>
      </c>
      <c r="C392" s="44">
        <v>386248.18</v>
      </c>
      <c r="D392" s="44">
        <v>2851797.63</v>
      </c>
      <c r="E392" s="44">
        <v>2802156.44</v>
      </c>
      <c r="F392" s="44">
        <v>49641.189999999944</v>
      </c>
      <c r="G392" s="21">
        <v>1.7700000000000049E-2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4">
        <v>402.23</v>
      </c>
      <c r="C393" s="44">
        <v>236.68</v>
      </c>
      <c r="D393" s="44">
        <v>5126.2700000000004</v>
      </c>
      <c r="E393" s="44">
        <v>2688.5099999999998</v>
      </c>
      <c r="F393" s="44">
        <v>2437.7600000000007</v>
      </c>
      <c r="G393" s="21">
        <v>0.90670000000000006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4">
        <v>22642.71</v>
      </c>
      <c r="C394" s="44">
        <v>15951.65</v>
      </c>
      <c r="D394" s="44">
        <v>153102.53</v>
      </c>
      <c r="E394" s="44">
        <v>151378.59</v>
      </c>
      <c r="F394" s="44">
        <v>1723.9400000000023</v>
      </c>
      <c r="G394" s="21">
        <v>1.1400000000000077E-2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4">
        <v>1420.9099999999999</v>
      </c>
      <c r="C395" s="44">
        <v>7976</v>
      </c>
      <c r="D395" s="44">
        <v>16729.25</v>
      </c>
      <c r="E395" s="44">
        <v>67151.41</v>
      </c>
      <c r="F395" s="44">
        <v>-50422.16</v>
      </c>
      <c r="G395" s="21">
        <v>-0.75090000000000001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4">
        <v>250527.68</v>
      </c>
      <c r="C396" s="44">
        <v>247832.43</v>
      </c>
      <c r="D396" s="44">
        <v>1813216.93</v>
      </c>
      <c r="E396" s="44">
        <v>1789657.21</v>
      </c>
      <c r="F396" s="44">
        <v>23559.719999999972</v>
      </c>
      <c r="G396" s="21">
        <v>1.3200000000000101E-2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4">
        <v>329484.09000000003</v>
      </c>
      <c r="C397" s="44">
        <v>335000.44</v>
      </c>
      <c r="D397" s="44">
        <v>2433742.4699999997</v>
      </c>
      <c r="E397" s="44">
        <v>2391755.66</v>
      </c>
      <c r="F397" s="44">
        <v>41986.80999999959</v>
      </c>
      <c r="G397" s="21">
        <v>1.760000000000006E-2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4">
        <v>1948.73</v>
      </c>
      <c r="C398" s="44">
        <v>2482.23</v>
      </c>
      <c r="D398" s="44">
        <v>15998.21</v>
      </c>
      <c r="E398" s="44">
        <v>19568.780000000002</v>
      </c>
      <c r="F398" s="44">
        <v>-3570.5700000000033</v>
      </c>
      <c r="G398" s="21">
        <v>-0.1825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4">
        <v>54823.43</v>
      </c>
      <c r="C399" s="44">
        <v>52070.57</v>
      </c>
      <c r="D399" s="44">
        <v>450555.30000000005</v>
      </c>
      <c r="E399" s="44">
        <v>402223.11</v>
      </c>
      <c r="F399" s="44">
        <v>48332.190000000061</v>
      </c>
      <c r="G399" s="21">
        <v>0.12020000000000008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4">
        <v>114517.61</v>
      </c>
      <c r="C400" s="44">
        <v>105399.52</v>
      </c>
      <c r="D400" s="44">
        <v>810818.97</v>
      </c>
      <c r="E400" s="44">
        <v>790713.53</v>
      </c>
      <c r="F400" s="44">
        <v>20105.439999999944</v>
      </c>
      <c r="G400" s="21">
        <v>2.5400000000000089E-2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4">
        <v>7928.78</v>
      </c>
      <c r="C401" s="44">
        <v>4361.12</v>
      </c>
      <c r="D401" s="44">
        <v>70060.340000000011</v>
      </c>
      <c r="E401" s="44">
        <v>45079.590000000004</v>
      </c>
      <c r="F401" s="44">
        <v>24980.750000000007</v>
      </c>
      <c r="G401" s="21">
        <v>0.55410000000000004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4">
        <v>18027.45</v>
      </c>
      <c r="C402" s="44">
        <v>17301.89</v>
      </c>
      <c r="D402" s="44">
        <v>144518.24000000002</v>
      </c>
      <c r="E402" s="44">
        <v>138654.27000000002</v>
      </c>
      <c r="F402" s="44">
        <v>5863.9700000000012</v>
      </c>
      <c r="G402" s="21">
        <v>4.2300000000000004E-2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4">
        <v>2811.06</v>
      </c>
      <c r="C403" s="44">
        <v>2703.39</v>
      </c>
      <c r="D403" s="44">
        <v>24582.710000000003</v>
      </c>
      <c r="E403" s="44">
        <v>21631.97</v>
      </c>
      <c r="F403" s="44">
        <v>2950.7400000000016</v>
      </c>
      <c r="G403" s="21">
        <v>0.13640000000000008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4">
        <v>22795.15</v>
      </c>
      <c r="C404" s="44">
        <v>19735.43</v>
      </c>
      <c r="D404" s="44">
        <v>205914.36999999997</v>
      </c>
      <c r="E404" s="44">
        <v>197432.97</v>
      </c>
      <c r="F404" s="44">
        <v>8481.3999999999651</v>
      </c>
      <c r="G404" s="21">
        <v>4.2999999999999927E-2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4">
        <v>76641.64</v>
      </c>
      <c r="C405" s="44">
        <v>82183.760000000009</v>
      </c>
      <c r="D405" s="44">
        <v>647001.36</v>
      </c>
      <c r="E405" s="44">
        <v>626898.68999999994</v>
      </c>
      <c r="F405" s="44">
        <v>20102.670000000042</v>
      </c>
      <c r="G405" s="21">
        <v>3.2100000000000017E-2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4">
        <v>46484.34</v>
      </c>
      <c r="C406" s="44">
        <v>40567.440000000002</v>
      </c>
      <c r="D406" s="44">
        <v>329015.73</v>
      </c>
      <c r="E406" s="44">
        <v>315001.66000000003</v>
      </c>
      <c r="F406" s="44">
        <v>14014.069999999949</v>
      </c>
      <c r="G406" s="21">
        <v>4.4499999999999984E-2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4">
        <v>658.63</v>
      </c>
      <c r="C407" s="44">
        <v>675.12</v>
      </c>
      <c r="D407" s="44">
        <v>6809.4000000000005</v>
      </c>
      <c r="E407" s="44">
        <v>6168.23</v>
      </c>
      <c r="F407" s="44">
        <v>641.17000000000098</v>
      </c>
      <c r="G407" s="21">
        <v>0.1039000000000001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4">
        <v>74219.319999999992</v>
      </c>
      <c r="C408" s="44">
        <v>78065.149999999994</v>
      </c>
      <c r="D408" s="44">
        <v>586714.17999999993</v>
      </c>
      <c r="E408" s="44">
        <v>594129.82000000007</v>
      </c>
      <c r="F408" s="44">
        <v>-7415.6400000001304</v>
      </c>
      <c r="G408" s="21">
        <v>-1.2499999999999956E-2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4">
        <v>821.48</v>
      </c>
      <c r="C409" s="44">
        <v>1409.92</v>
      </c>
      <c r="D409" s="44">
        <v>16374.89</v>
      </c>
      <c r="E409" s="44">
        <v>13725.59</v>
      </c>
      <c r="F409" s="44">
        <v>2649.2999999999993</v>
      </c>
      <c r="G409" s="21">
        <v>0.19300000000000006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4">
        <v>16863.259999999998</v>
      </c>
      <c r="C410" s="44">
        <v>20199.91</v>
      </c>
      <c r="D410" s="44">
        <v>132260.18</v>
      </c>
      <c r="E410" s="44">
        <v>163709.11000000002</v>
      </c>
      <c r="F410" s="44">
        <v>-31448.930000000022</v>
      </c>
      <c r="G410" s="21">
        <v>-0.19210000000000005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4">
        <v>165650.97</v>
      </c>
      <c r="C411" s="44">
        <v>162820.92000000001</v>
      </c>
      <c r="D411" s="44">
        <v>1186008.33</v>
      </c>
      <c r="E411" s="44">
        <v>1154394.92</v>
      </c>
      <c r="F411" s="44">
        <v>31613.410000000149</v>
      </c>
      <c r="G411" s="21">
        <v>2.7400000000000091E-2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4">
        <v>5537.73</v>
      </c>
      <c r="C412" s="44">
        <v>5690.02</v>
      </c>
      <c r="D412" s="44">
        <v>59472.639999999999</v>
      </c>
      <c r="E412" s="44">
        <v>57860.820000000007</v>
      </c>
      <c r="F412" s="44">
        <v>1611.8199999999924</v>
      </c>
      <c r="G412" s="21">
        <v>2.7900000000000036E-2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4">
        <v>33825.839999999997</v>
      </c>
      <c r="C413" s="44">
        <v>34582.44</v>
      </c>
      <c r="D413" s="44">
        <v>252949.1</v>
      </c>
      <c r="E413" s="44">
        <v>255656.37</v>
      </c>
      <c r="F413" s="44">
        <v>-2707.2699999999895</v>
      </c>
      <c r="G413" s="21">
        <v>-1.0600000000000054E-2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4">
        <v>56007.39</v>
      </c>
      <c r="C414" s="44">
        <v>57544.07</v>
      </c>
      <c r="D414" s="44">
        <v>478590.47</v>
      </c>
      <c r="E414" s="44">
        <v>443643.25</v>
      </c>
      <c r="F414" s="44">
        <v>34947.219999999972</v>
      </c>
      <c r="G414" s="21">
        <v>7.8799999999999981E-2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4">
        <v>25879.1</v>
      </c>
      <c r="C415" s="44">
        <v>24824.36</v>
      </c>
      <c r="D415" s="44">
        <v>193276.14000000004</v>
      </c>
      <c r="E415" s="44">
        <v>179829.71000000002</v>
      </c>
      <c r="F415" s="44">
        <v>13446.430000000022</v>
      </c>
      <c r="G415" s="21">
        <v>7.4799999999999978E-2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4">
        <v>108272.85</v>
      </c>
      <c r="C416" s="44">
        <v>105004.68</v>
      </c>
      <c r="D416" s="44">
        <v>873644.66</v>
      </c>
      <c r="E416" s="44">
        <v>766868.54</v>
      </c>
      <c r="F416" s="44">
        <v>106776.12</v>
      </c>
      <c r="G416" s="21">
        <v>0.13919999999999999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4">
        <v>73831.759999999995</v>
      </c>
      <c r="C417" s="44">
        <v>16402.150000000001</v>
      </c>
      <c r="D417" s="44">
        <v>571583.9</v>
      </c>
      <c r="E417" s="44">
        <v>152120.65</v>
      </c>
      <c r="F417" s="44">
        <v>419463.25</v>
      </c>
      <c r="G417" s="21">
        <v>2.7574000000000001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4">
        <v>15752.66</v>
      </c>
      <c r="C418" s="44">
        <v>16889.169999999998</v>
      </c>
      <c r="D418" s="44">
        <v>95086.360000000015</v>
      </c>
      <c r="E418" s="44">
        <v>107018.40000000001</v>
      </c>
      <c r="F418" s="44">
        <v>-11932.039999999994</v>
      </c>
      <c r="G418" s="21">
        <v>-0.11150000000000004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4">
        <v>132857.74</v>
      </c>
      <c r="C419" s="44">
        <v>135378.34</v>
      </c>
      <c r="D419" s="44">
        <v>880477.48</v>
      </c>
      <c r="E419" s="44">
        <v>876782.27</v>
      </c>
      <c r="F419" s="44">
        <v>3695.2099999999627</v>
      </c>
      <c r="G419" s="21">
        <v>4.1999999999999815E-3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4">
        <v>24910.57</v>
      </c>
      <c r="C420" s="44">
        <v>25658.44</v>
      </c>
      <c r="D420" s="44">
        <v>207347.26</v>
      </c>
      <c r="E420" s="44">
        <v>196174.72999999998</v>
      </c>
      <c r="F420" s="44">
        <v>11172.530000000028</v>
      </c>
      <c r="G420" s="21">
        <v>5.699999999999994E-2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4">
        <v>1448.21</v>
      </c>
      <c r="C421" s="44">
        <v>720.71</v>
      </c>
      <c r="D421" s="44">
        <v>20661.449999999997</v>
      </c>
      <c r="E421" s="44">
        <v>13611.779999999999</v>
      </c>
      <c r="F421" s="44">
        <v>7049.6699999999983</v>
      </c>
      <c r="G421" s="21">
        <v>0.51790000000000003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4">
        <v>144239.96</v>
      </c>
      <c r="C422" s="44">
        <v>147421.57</v>
      </c>
      <c r="D422" s="44">
        <v>1233964.81</v>
      </c>
      <c r="E422" s="44">
        <v>1099804.81</v>
      </c>
      <c r="F422" s="44">
        <v>134160</v>
      </c>
      <c r="G422" s="21">
        <v>0.12200000000000011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4">
        <v>311808.82</v>
      </c>
      <c r="C423" s="44">
        <v>304739.03999999998</v>
      </c>
      <c r="D423" s="44">
        <v>2146287.3199999998</v>
      </c>
      <c r="E423" s="44">
        <v>2095927.79</v>
      </c>
      <c r="F423" s="44">
        <v>50359.529999999795</v>
      </c>
      <c r="G423" s="21">
        <v>2.4000000000000021E-2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4">
        <v>43281.170000000006</v>
      </c>
      <c r="C424" s="44">
        <v>39936.5</v>
      </c>
      <c r="D424" s="44">
        <v>325659.42</v>
      </c>
      <c r="E424" s="44">
        <v>282992.18</v>
      </c>
      <c r="F424" s="44">
        <v>42667.239999999991</v>
      </c>
      <c r="G424" s="21">
        <v>0.15080000000000005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4">
        <v>87308.96</v>
      </c>
      <c r="C425" s="44">
        <v>84407.12</v>
      </c>
      <c r="D425" s="44">
        <v>646191.92000000004</v>
      </c>
      <c r="E425" s="44">
        <v>652820.74</v>
      </c>
      <c r="F425" s="44">
        <v>-6628.8199999999488</v>
      </c>
      <c r="G425" s="21">
        <v>-1.0199999999999987E-2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4">
        <v>60706.52</v>
      </c>
      <c r="C426" s="44">
        <v>47253.55</v>
      </c>
      <c r="D426" s="44">
        <v>416224.43000000005</v>
      </c>
      <c r="E426" s="44">
        <v>352799.89</v>
      </c>
      <c r="F426" s="44">
        <v>63424.540000000037</v>
      </c>
      <c r="G426" s="21">
        <v>0.17979999999999996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341</v>
      </c>
      <c r="B427" s="114">
        <v>21150.93</v>
      </c>
      <c r="C427" s="44"/>
      <c r="D427" s="44">
        <v>21150.93</v>
      </c>
      <c r="E427" s="44">
        <v>0</v>
      </c>
      <c r="F427" s="44">
        <v>21150.93</v>
      </c>
      <c r="G427" s="21">
        <v>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153</v>
      </c>
      <c r="B428" s="114">
        <v>18231.63</v>
      </c>
      <c r="C428" s="44">
        <v>19006.18</v>
      </c>
      <c r="D428" s="44">
        <v>140111.81</v>
      </c>
      <c r="E428" s="44">
        <v>134654.76</v>
      </c>
      <c r="F428" s="44">
        <v>5457.0499999999884</v>
      </c>
      <c r="G428" s="21">
        <v>4.049999999999998E-2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175</v>
      </c>
      <c r="B429" s="114">
        <v>40345.21</v>
      </c>
      <c r="C429" s="44">
        <v>30242.66</v>
      </c>
      <c r="D429" s="44">
        <v>255752.27</v>
      </c>
      <c r="E429" s="44">
        <v>233079.12</v>
      </c>
      <c r="F429" s="44">
        <v>22673.149999999994</v>
      </c>
      <c r="G429" s="21">
        <v>9.7299999999999942E-2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151</v>
      </c>
      <c r="B430" s="114">
        <v>246021.72999999998</v>
      </c>
      <c r="C430" s="44">
        <v>249625.87</v>
      </c>
      <c r="D430" s="44">
        <v>1654474.35</v>
      </c>
      <c r="E430" s="44">
        <v>1632697.33</v>
      </c>
      <c r="F430" s="44">
        <v>21777.020000000019</v>
      </c>
      <c r="G430" s="21">
        <v>1.330000000000009E-2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231</v>
      </c>
      <c r="B431" s="114">
        <v>26214.25</v>
      </c>
      <c r="C431" s="11">
        <v>27274.15</v>
      </c>
      <c r="D431" s="44">
        <v>202506.08</v>
      </c>
      <c r="E431" s="44">
        <v>204535.22</v>
      </c>
      <c r="F431" s="44">
        <v>-2029.140000000014</v>
      </c>
      <c r="G431" s="21">
        <v>-9.9000000000000199E-3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246</v>
      </c>
      <c r="B432" s="114">
        <v>10284.91</v>
      </c>
      <c r="C432" s="11">
        <v>9483.4</v>
      </c>
      <c r="D432" s="44">
        <v>74456.710000000006</v>
      </c>
      <c r="E432" s="44">
        <v>71676.45</v>
      </c>
      <c r="F432" s="44">
        <v>2780.2600000000093</v>
      </c>
      <c r="G432" s="21">
        <v>3.8799999999999946E-2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241</v>
      </c>
      <c r="B433" s="114">
        <v>20361.27</v>
      </c>
      <c r="C433" s="11">
        <v>14185.28</v>
      </c>
      <c r="D433" s="44">
        <v>148739.79999999999</v>
      </c>
      <c r="E433" s="44">
        <v>42369.599999999999</v>
      </c>
      <c r="F433" s="44">
        <v>106370.19999999998</v>
      </c>
      <c r="G433" s="21">
        <v>2.5105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242</v>
      </c>
      <c r="B434" s="114">
        <v>7021.05</v>
      </c>
      <c r="C434" s="11">
        <v>3699.65</v>
      </c>
      <c r="D434" s="44">
        <v>49188.350000000006</v>
      </c>
      <c r="E434" s="44">
        <v>41402.060000000005</v>
      </c>
      <c r="F434" s="44">
        <v>7786.2900000000009</v>
      </c>
      <c r="G434" s="21">
        <v>0.18809999999999993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243</v>
      </c>
      <c r="B435" s="114">
        <v>58923.14</v>
      </c>
      <c r="C435" s="11">
        <v>53469.62</v>
      </c>
      <c r="D435" s="44">
        <v>417912.72000000003</v>
      </c>
      <c r="E435" s="44">
        <v>380402.18</v>
      </c>
      <c r="F435" s="44">
        <v>37510.540000000037</v>
      </c>
      <c r="G435" s="21">
        <v>9.8600000000000021E-2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244</v>
      </c>
      <c r="B436" s="114">
        <v>25323.79</v>
      </c>
      <c r="C436" s="11">
        <v>26905.67</v>
      </c>
      <c r="D436" s="44">
        <v>192759.35</v>
      </c>
      <c r="E436" s="44">
        <v>180395.47999999998</v>
      </c>
      <c r="F436" s="44">
        <v>12363.870000000024</v>
      </c>
      <c r="G436" s="21">
        <v>6.8500000000000005E-2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250</v>
      </c>
      <c r="B437" s="114">
        <v>21469.01</v>
      </c>
      <c r="C437" s="11">
        <v>27545.09</v>
      </c>
      <c r="D437" s="44">
        <v>201343.87</v>
      </c>
      <c r="E437" s="44">
        <v>188742.6</v>
      </c>
      <c r="F437" s="44">
        <v>12601.26999999999</v>
      </c>
      <c r="G437" s="21">
        <v>6.6799999999999971E-2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282</v>
      </c>
      <c r="B438" s="114">
        <v>7474.82</v>
      </c>
      <c r="C438" s="11">
        <v>7837.6</v>
      </c>
      <c r="D438" s="44">
        <v>55055.259999999995</v>
      </c>
      <c r="E438" s="44">
        <v>56682.76</v>
      </c>
      <c r="F438" s="44">
        <v>-1627.5000000000073</v>
      </c>
      <c r="G438" s="21">
        <v>-2.8699999999999948E-2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300</v>
      </c>
      <c r="B439" s="114">
        <v>3901.34</v>
      </c>
      <c r="C439" s="11">
        <v>4296.8100000000004</v>
      </c>
      <c r="D439" s="44">
        <v>28627.170000000002</v>
      </c>
      <c r="E439" s="44">
        <v>28633.780000000002</v>
      </c>
      <c r="F439" s="44">
        <v>-6.6100000000005821</v>
      </c>
      <c r="G439" s="21">
        <v>-1.9999999999997797E-4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255</v>
      </c>
      <c r="B440" s="114">
        <v>20174.87</v>
      </c>
      <c r="C440" s="11">
        <v>18410.599999999999</v>
      </c>
      <c r="D440" s="44">
        <v>146269.19</v>
      </c>
      <c r="E440" s="44">
        <v>144499.63</v>
      </c>
      <c r="F440" s="44">
        <v>1769.5599999999977</v>
      </c>
      <c r="G440" s="21">
        <v>1.2199999999999989E-2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342</v>
      </c>
      <c r="B441" s="114">
        <v>2852.77</v>
      </c>
      <c r="C441" s="11">
        <v>0</v>
      </c>
      <c r="D441" s="44">
        <v>6293</v>
      </c>
      <c r="E441" s="44">
        <v>0</v>
      </c>
      <c r="F441" s="44">
        <v>6293</v>
      </c>
      <c r="G441" s="21">
        <v>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343</v>
      </c>
      <c r="B442" s="114">
        <v>18231.63</v>
      </c>
      <c r="C442" s="11">
        <v>0</v>
      </c>
      <c r="D442" s="44">
        <v>18232</v>
      </c>
      <c r="E442" s="44">
        <v>0</v>
      </c>
      <c r="F442" s="44">
        <v>18232</v>
      </c>
      <c r="G442" s="21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14"/>
      <c r="C443" s="11"/>
      <c r="D443" s="44"/>
      <c r="E443" s="44"/>
      <c r="F443" s="44"/>
      <c r="G443" s="2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40</v>
      </c>
      <c r="B444" s="114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286</v>
      </c>
      <c r="B445" s="114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/>
      <c r="B446" s="114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1" t="s">
        <v>336</v>
      </c>
      <c r="B447" s="114"/>
      <c r="C447" s="11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1" t="s">
        <v>328</v>
      </c>
      <c r="B448" s="119"/>
      <c r="C448" s="7"/>
      <c r="D448" s="11"/>
      <c r="E448" s="11"/>
      <c r="F448" s="1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7"/>
      <c r="B449" s="119"/>
      <c r="C449" s="7"/>
      <c r="D449" s="7" t="s">
        <v>337</v>
      </c>
      <c r="E449" s="7" t="s">
        <v>329</v>
      </c>
      <c r="F449" s="7" t="s">
        <v>41</v>
      </c>
      <c r="G449" s="7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19" t="s">
        <v>344</v>
      </c>
      <c r="C450" s="7" t="s">
        <v>344</v>
      </c>
      <c r="D450" s="7" t="s">
        <v>42</v>
      </c>
      <c r="E450" s="7" t="s">
        <v>42</v>
      </c>
      <c r="F450" s="7" t="s">
        <v>43</v>
      </c>
      <c r="G450" s="7" t="s">
        <v>43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20">
        <v>2013</v>
      </c>
      <c r="C451" s="19">
        <v>2012</v>
      </c>
      <c r="D451" s="48">
        <v>41455</v>
      </c>
      <c r="E451" s="49">
        <v>41090</v>
      </c>
      <c r="F451" s="10" t="s">
        <v>13</v>
      </c>
      <c r="G451" s="10" t="s">
        <v>10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/>
      <c r="B452" s="114"/>
      <c r="C452" s="11"/>
      <c r="D452" s="26"/>
      <c r="E452" s="26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 t="s">
        <v>219</v>
      </c>
      <c r="B453" s="130">
        <v>256367.05999999997</v>
      </c>
      <c r="C453" s="29">
        <v>0</v>
      </c>
      <c r="D453" s="29">
        <v>298773.58999999997</v>
      </c>
      <c r="E453" s="29">
        <v>0</v>
      </c>
      <c r="F453" s="20">
        <v>298773.58999999997</v>
      </c>
      <c r="G453" s="21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220</v>
      </c>
      <c r="B454" s="114">
        <v>17486.7</v>
      </c>
      <c r="C454" s="44">
        <v>39503.08</v>
      </c>
      <c r="D454" s="44">
        <v>660738.85</v>
      </c>
      <c r="E454" s="44">
        <v>338074.23</v>
      </c>
      <c r="F454" s="44">
        <v>322664.62</v>
      </c>
      <c r="G454" s="21">
        <v>0.95439999999999992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221</v>
      </c>
      <c r="B455" s="114">
        <v>704</v>
      </c>
      <c r="C455" s="44">
        <v>5156.95</v>
      </c>
      <c r="D455" s="44">
        <v>5212.8</v>
      </c>
      <c r="E455" s="44">
        <v>12724.619999999999</v>
      </c>
      <c r="F455" s="44">
        <v>-7511.8199999999988</v>
      </c>
      <c r="G455" s="21">
        <v>-0.59030000000000005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222</v>
      </c>
      <c r="B456" s="117">
        <v>60</v>
      </c>
      <c r="C456" s="45">
        <v>0</v>
      </c>
      <c r="D456" s="44">
        <v>1286</v>
      </c>
      <c r="E456" s="44">
        <v>213</v>
      </c>
      <c r="F456" s="46">
        <v>1073</v>
      </c>
      <c r="G456" s="34">
        <v>5.0376000000000003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287</v>
      </c>
      <c r="B457" s="118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160</v>
      </c>
      <c r="B458" s="118">
        <v>0</v>
      </c>
      <c r="C458" s="45">
        <v>0</v>
      </c>
      <c r="D458" s="44">
        <v>0</v>
      </c>
      <c r="E458" s="44">
        <v>0</v>
      </c>
      <c r="F458" s="44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23" t="s">
        <v>230</v>
      </c>
      <c r="B459" s="118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3" t="s">
        <v>164</v>
      </c>
      <c r="B460" s="118">
        <v>0</v>
      </c>
      <c r="C460" s="45">
        <v>0</v>
      </c>
      <c r="D460" s="44">
        <v>0</v>
      </c>
      <c r="E460" s="44">
        <v>30</v>
      </c>
      <c r="F460" s="44">
        <v>-30</v>
      </c>
      <c r="G460" s="21">
        <v>-1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3" t="s">
        <v>207</v>
      </c>
      <c r="B461" s="118">
        <v>6017</v>
      </c>
      <c r="C461" s="45">
        <v>61085.89</v>
      </c>
      <c r="D461" s="44">
        <v>114515.14</v>
      </c>
      <c r="E461" s="44">
        <v>276894.18</v>
      </c>
      <c r="F461" s="44">
        <v>-162379.03999999998</v>
      </c>
      <c r="G461" s="21">
        <v>-0.58640000000000003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168</v>
      </c>
      <c r="B462" s="118">
        <v>0</v>
      </c>
      <c r="C462" s="45">
        <v>0</v>
      </c>
      <c r="D462" s="44">
        <v>25</v>
      </c>
      <c r="E462" s="44">
        <v>50</v>
      </c>
      <c r="F462" s="44">
        <v>-25</v>
      </c>
      <c r="G462" s="21">
        <v>-0.5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223</v>
      </c>
      <c r="B463" s="114">
        <v>288047.96000000002</v>
      </c>
      <c r="C463" s="44">
        <v>253224.55</v>
      </c>
      <c r="D463" s="44">
        <v>4317760.53</v>
      </c>
      <c r="E463" s="44">
        <v>3872527.12</v>
      </c>
      <c r="F463" s="44">
        <v>445233.41000000015</v>
      </c>
      <c r="G463" s="21">
        <v>0.11499999999999999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161</v>
      </c>
      <c r="B464" s="118">
        <v>6567</v>
      </c>
      <c r="C464" s="45">
        <v>185447.71</v>
      </c>
      <c r="D464" s="44">
        <v>2349496</v>
      </c>
      <c r="E464" s="44">
        <v>1413395.5</v>
      </c>
      <c r="F464" s="44">
        <v>936100.5</v>
      </c>
      <c r="G464" s="21">
        <v>0.66230000000000011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224</v>
      </c>
      <c r="B465" s="114">
        <v>0</v>
      </c>
      <c r="C465" s="44">
        <v>0</v>
      </c>
      <c r="D465" s="44">
        <v>0</v>
      </c>
      <c r="E465" s="44">
        <v>0</v>
      </c>
      <c r="F465" s="44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225</v>
      </c>
      <c r="B466" s="114">
        <v>0</v>
      </c>
      <c r="C466" s="44">
        <v>0</v>
      </c>
      <c r="D466" s="44">
        <v>0</v>
      </c>
      <c r="E466" s="44">
        <v>561288.28</v>
      </c>
      <c r="F466" s="44">
        <v>-561288.28</v>
      </c>
      <c r="G466" s="21">
        <v>-1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163</v>
      </c>
      <c r="B467" s="118">
        <v>0</v>
      </c>
      <c r="C467" s="45">
        <v>0</v>
      </c>
      <c r="D467" s="44">
        <v>0</v>
      </c>
      <c r="E467" s="44">
        <v>19510</v>
      </c>
      <c r="F467" s="44">
        <v>-19510</v>
      </c>
      <c r="G467" s="21">
        <v>-1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226</v>
      </c>
      <c r="B468" s="114">
        <v>0</v>
      </c>
      <c r="C468" s="44">
        <v>0</v>
      </c>
      <c r="D468" s="44">
        <v>0</v>
      </c>
      <c r="E468" s="44">
        <v>0</v>
      </c>
      <c r="F468" s="44">
        <v>0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159</v>
      </c>
      <c r="B469" s="118">
        <v>0</v>
      </c>
      <c r="C469" s="45">
        <v>0</v>
      </c>
      <c r="D469" s="44">
        <v>0</v>
      </c>
      <c r="E469" s="44">
        <v>0</v>
      </c>
      <c r="F469" s="44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338</v>
      </c>
      <c r="B470" s="118">
        <v>22908.1</v>
      </c>
      <c r="C470" s="45">
        <v>300</v>
      </c>
      <c r="D470" s="44">
        <v>488071.87</v>
      </c>
      <c r="E470" s="44">
        <v>371938.05</v>
      </c>
      <c r="F470" s="44">
        <v>116133.82</v>
      </c>
      <c r="G470" s="21">
        <v>0.31220000000000003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162</v>
      </c>
      <c r="B471" s="118">
        <v>0</v>
      </c>
      <c r="C471" s="45">
        <v>1462</v>
      </c>
      <c r="D471" s="44">
        <v>734</v>
      </c>
      <c r="E471" s="44">
        <v>4887</v>
      </c>
      <c r="F471" s="44">
        <v>-4153</v>
      </c>
      <c r="G471" s="21">
        <v>-0.8498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23" t="s">
        <v>215</v>
      </c>
      <c r="B472" s="118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212</v>
      </c>
      <c r="B473" s="118">
        <v>0</v>
      </c>
      <c r="C473" s="45">
        <v>0</v>
      </c>
      <c r="D473" s="44">
        <v>0</v>
      </c>
      <c r="E473" s="44">
        <v>0</v>
      </c>
      <c r="F473" s="44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166</v>
      </c>
      <c r="B474" s="118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18">
        <v>0</v>
      </c>
      <c r="C475" s="45">
        <v>0</v>
      </c>
      <c r="D475" s="44">
        <v>0</v>
      </c>
      <c r="E475" s="44">
        <v>0</v>
      </c>
      <c r="F475" s="44">
        <v>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167</v>
      </c>
      <c r="B476" s="118">
        <v>0</v>
      </c>
      <c r="C476" s="45">
        <v>0</v>
      </c>
      <c r="D476" s="44">
        <v>0</v>
      </c>
      <c r="E476" s="44">
        <v>435.07</v>
      </c>
      <c r="F476" s="44">
        <v>-435.07</v>
      </c>
      <c r="G476" s="21">
        <v>-1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227</v>
      </c>
      <c r="B477" s="118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331</v>
      </c>
      <c r="B478" s="118">
        <v>62735.31</v>
      </c>
      <c r="C478" s="45">
        <v>50</v>
      </c>
      <c r="D478" s="44">
        <v>699428.1100000001</v>
      </c>
      <c r="E478" s="44">
        <v>50</v>
      </c>
      <c r="F478" s="44">
        <v>699378.1100000001</v>
      </c>
      <c r="G478" s="21">
        <v>13987.5622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118</v>
      </c>
      <c r="B479" s="118">
        <v>174912.75</v>
      </c>
      <c r="C479" s="45">
        <v>188581.31</v>
      </c>
      <c r="D479" s="44">
        <v>999599.02</v>
      </c>
      <c r="E479" s="44">
        <v>696331.34000000008</v>
      </c>
      <c r="F479" s="44">
        <v>303267.67999999993</v>
      </c>
      <c r="G479" s="21">
        <v>0.4355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171</v>
      </c>
      <c r="B480" s="118">
        <v>0</v>
      </c>
      <c r="C480" s="45">
        <v>0</v>
      </c>
      <c r="D480" s="44">
        <v>0</v>
      </c>
      <c r="E480" s="44">
        <v>0</v>
      </c>
      <c r="F480" s="44">
        <v>0</v>
      </c>
      <c r="G480" s="21">
        <v>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172</v>
      </c>
      <c r="B481" s="118">
        <v>0</v>
      </c>
      <c r="C481" s="45">
        <v>523.16</v>
      </c>
      <c r="D481" s="44">
        <v>2892.1200000000003</v>
      </c>
      <c r="E481" s="44">
        <v>4660.45</v>
      </c>
      <c r="F481" s="44">
        <v>-1768.3299999999995</v>
      </c>
      <c r="G481" s="21">
        <v>-0.37939999999999996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128</v>
      </c>
      <c r="B482" s="118">
        <v>167179.26999999999</v>
      </c>
      <c r="C482" s="45">
        <v>187704.07</v>
      </c>
      <c r="D482" s="44">
        <v>1383481.84</v>
      </c>
      <c r="E482" s="44">
        <v>1403512.3199999998</v>
      </c>
      <c r="F482" s="44">
        <v>-20030.479999999749</v>
      </c>
      <c r="G482" s="21">
        <v>-1.4299999999999979E-2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135</v>
      </c>
      <c r="B483" s="118">
        <v>16790.71</v>
      </c>
      <c r="C483" s="45">
        <v>18551.98</v>
      </c>
      <c r="D483" s="44">
        <v>175442.26</v>
      </c>
      <c r="E483" s="44">
        <v>120318.55</v>
      </c>
      <c r="F483" s="44">
        <v>55123.710000000006</v>
      </c>
      <c r="G483" s="21">
        <v>0.45809999999999995</v>
      </c>
    </row>
    <row r="484" spans="1:255">
      <c r="A484" s="11" t="s">
        <v>136</v>
      </c>
      <c r="B484" s="118">
        <v>0</v>
      </c>
      <c r="C484" s="45">
        <v>0</v>
      </c>
      <c r="D484" s="44">
        <v>0</v>
      </c>
      <c r="E484" s="44">
        <v>0</v>
      </c>
      <c r="F484" s="44">
        <v>0</v>
      </c>
      <c r="G484" s="21">
        <v>0</v>
      </c>
    </row>
    <row r="485" spans="1:255">
      <c r="A485" s="11" t="s">
        <v>236</v>
      </c>
      <c r="B485" s="118">
        <v>4007.74</v>
      </c>
      <c r="C485" s="45">
        <v>24.02</v>
      </c>
      <c r="D485" s="44">
        <v>8857911.0899999999</v>
      </c>
      <c r="E485" s="44">
        <v>8787023.7999999989</v>
      </c>
      <c r="F485" s="44">
        <v>70887.290000000969</v>
      </c>
      <c r="G485" s="21">
        <v>8.0999999999999961E-3</v>
      </c>
    </row>
    <row r="486" spans="1:255">
      <c r="A486" s="11" t="s">
        <v>119</v>
      </c>
      <c r="B486" s="118">
        <v>50301.13</v>
      </c>
      <c r="C486" s="45">
        <v>51175.64</v>
      </c>
      <c r="D486" s="44">
        <v>359893.85000000003</v>
      </c>
      <c r="E486" s="44">
        <v>382474.56000000006</v>
      </c>
      <c r="F486" s="44">
        <v>-22580.710000000021</v>
      </c>
      <c r="G486" s="21">
        <v>-5.9000000000000052E-2</v>
      </c>
    </row>
    <row r="487" spans="1:255">
      <c r="A487" s="11" t="s">
        <v>120</v>
      </c>
      <c r="B487" s="118">
        <v>0</v>
      </c>
      <c r="C487" s="45">
        <v>0</v>
      </c>
      <c r="D487" s="44">
        <v>25000.000000000004</v>
      </c>
      <c r="E487" s="44">
        <v>22947.11</v>
      </c>
      <c r="F487" s="44">
        <v>2052.8900000000031</v>
      </c>
      <c r="G487" s="21">
        <v>8.9499999999999913E-2</v>
      </c>
    </row>
    <row r="488" spans="1:255">
      <c r="A488" s="11" t="s">
        <v>121</v>
      </c>
      <c r="B488" s="118">
        <v>0</v>
      </c>
      <c r="C488" s="45">
        <v>0</v>
      </c>
      <c r="D488" s="44">
        <v>199357.59</v>
      </c>
      <c r="E488" s="44">
        <v>204547.79</v>
      </c>
      <c r="F488" s="44">
        <v>-5190.2000000000116</v>
      </c>
      <c r="G488" s="21">
        <v>-2.5399999999999978E-2</v>
      </c>
    </row>
    <row r="489" spans="1:255">
      <c r="A489" s="11" t="s">
        <v>124</v>
      </c>
      <c r="B489" s="118">
        <v>0</v>
      </c>
      <c r="C489" s="45">
        <v>0</v>
      </c>
      <c r="D489" s="44">
        <v>0</v>
      </c>
      <c r="E489" s="44">
        <v>0</v>
      </c>
      <c r="F489" s="44">
        <v>0</v>
      </c>
      <c r="G489" s="21">
        <v>0</v>
      </c>
    </row>
    <row r="490" spans="1:255">
      <c r="A490" s="11" t="s">
        <v>137</v>
      </c>
      <c r="B490" s="118">
        <v>0</v>
      </c>
      <c r="C490" s="45">
        <v>0</v>
      </c>
      <c r="D490" s="44">
        <v>11765.4</v>
      </c>
      <c r="E490" s="44">
        <v>12391.69</v>
      </c>
      <c r="F490" s="44">
        <v>-626.29000000000087</v>
      </c>
      <c r="G490" s="21">
        <v>-5.0499999999999989E-2</v>
      </c>
    </row>
    <row r="491" spans="1:255">
      <c r="A491" s="11" t="s">
        <v>138</v>
      </c>
      <c r="B491" s="118">
        <v>0</v>
      </c>
      <c r="C491" s="45">
        <v>0</v>
      </c>
      <c r="D491" s="44">
        <v>4541056.1199999992</v>
      </c>
      <c r="E491" s="44">
        <v>4203932.3100000005</v>
      </c>
      <c r="F491" s="44">
        <v>337123.80999999866</v>
      </c>
      <c r="G491" s="21">
        <v>8.0200000000000049E-2</v>
      </c>
    </row>
    <row r="492" spans="1:255">
      <c r="A492" s="11" t="s">
        <v>139</v>
      </c>
      <c r="B492" s="118">
        <v>154820.54999999999</v>
      </c>
      <c r="C492" s="45">
        <v>145489.31</v>
      </c>
      <c r="D492" s="44">
        <v>1510212.56</v>
      </c>
      <c r="E492" s="44">
        <v>1191537.8</v>
      </c>
      <c r="F492" s="44">
        <v>318674.76</v>
      </c>
      <c r="G492" s="21">
        <v>0.26740000000000008</v>
      </c>
    </row>
    <row r="493" spans="1:255">
      <c r="A493" s="11" t="s">
        <v>140</v>
      </c>
      <c r="B493" s="118">
        <v>0</v>
      </c>
      <c r="C493" s="45">
        <v>0</v>
      </c>
      <c r="D493" s="44">
        <v>0</v>
      </c>
      <c r="E493" s="44">
        <v>0</v>
      </c>
      <c r="F493" s="44">
        <v>0</v>
      </c>
      <c r="G493" s="21">
        <v>0</v>
      </c>
    </row>
    <row r="494" spans="1:255">
      <c r="A494" s="11" t="s">
        <v>146</v>
      </c>
      <c r="B494" s="118">
        <v>0</v>
      </c>
      <c r="C494" s="45">
        <v>0</v>
      </c>
      <c r="D494" s="44">
        <v>27452.58</v>
      </c>
      <c r="E494" s="44">
        <v>28913.949999999997</v>
      </c>
      <c r="F494" s="44">
        <v>-1461.3699999999953</v>
      </c>
      <c r="G494" s="21">
        <v>-5.0499999999999989E-2</v>
      </c>
    </row>
    <row r="495" spans="1:255">
      <c r="A495" s="11" t="s">
        <v>155</v>
      </c>
      <c r="B495" s="118">
        <v>0</v>
      </c>
      <c r="C495" s="45">
        <v>0</v>
      </c>
      <c r="D495" s="44">
        <v>89</v>
      </c>
      <c r="E495" s="44">
        <v>0</v>
      </c>
      <c r="F495" s="44">
        <v>89</v>
      </c>
      <c r="G495" s="21">
        <v>0</v>
      </c>
    </row>
    <row r="496" spans="1:255">
      <c r="A496" s="23" t="s">
        <v>182</v>
      </c>
      <c r="B496" s="114">
        <v>0</v>
      </c>
      <c r="C496" s="44">
        <v>0</v>
      </c>
      <c r="D496" s="44">
        <v>0</v>
      </c>
      <c r="E496" s="44">
        <v>0</v>
      </c>
      <c r="F496" s="44">
        <v>0</v>
      </c>
      <c r="G496" s="21">
        <v>0</v>
      </c>
    </row>
    <row r="497" spans="1:7">
      <c r="A497" s="11" t="s">
        <v>183</v>
      </c>
      <c r="B497" s="118">
        <v>42762</v>
      </c>
      <c r="C497" s="45">
        <v>61506</v>
      </c>
      <c r="D497" s="44">
        <v>342043.02</v>
      </c>
      <c r="E497" s="44">
        <v>337168</v>
      </c>
      <c r="F497" s="44">
        <v>4875.0200000000186</v>
      </c>
      <c r="G497" s="21">
        <v>1.4499999999999957E-2</v>
      </c>
    </row>
    <row r="498" spans="1:7">
      <c r="A498" s="11" t="s">
        <v>198</v>
      </c>
      <c r="B498" s="126">
        <v>135634.54999999999</v>
      </c>
      <c r="C498" s="47">
        <v>151268.81</v>
      </c>
      <c r="D498" s="25">
        <v>956396.45</v>
      </c>
      <c r="E498" s="41">
        <v>992519.37999999989</v>
      </c>
      <c r="F498" s="41">
        <v>-36122.929999999935</v>
      </c>
      <c r="G498" s="22">
        <v>-3.6399999999999988E-2</v>
      </c>
    </row>
    <row r="499" spans="1:7">
      <c r="A499" s="11" t="s">
        <v>199</v>
      </c>
      <c r="B499" s="50">
        <v>6225313.8099999977</v>
      </c>
      <c r="C499" s="20">
        <v>5988388.0599999987</v>
      </c>
      <c r="D499" s="29">
        <v>65385562.449999996</v>
      </c>
      <c r="E499" s="20">
        <v>60126596.769999996</v>
      </c>
      <c r="F499" s="20">
        <v>5177113.05</v>
      </c>
      <c r="G499" s="21">
        <v>8.7499999999999911E-2</v>
      </c>
    </row>
    <row r="500" spans="1:7" ht="15.75">
      <c r="A500" s="11"/>
      <c r="B500" s="131"/>
      <c r="C500" s="134"/>
      <c r="D500" s="44"/>
      <c r="E500" s="11"/>
      <c r="F500" s="11"/>
      <c r="G500" s="21"/>
    </row>
    <row r="501" spans="1:7" ht="15.75">
      <c r="A501" s="11" t="s">
        <v>200</v>
      </c>
      <c r="B501" s="131"/>
      <c r="C501" s="134"/>
      <c r="D501" s="44"/>
      <c r="E501" s="11"/>
      <c r="F501" s="11"/>
      <c r="G501" s="21"/>
    </row>
    <row r="502" spans="1:7">
      <c r="A502" s="11" t="s">
        <v>201</v>
      </c>
      <c r="B502" s="50">
        <v>77227442.909999996</v>
      </c>
      <c r="C502" s="20">
        <v>74212724.340000004</v>
      </c>
      <c r="D502" s="33">
        <v>523650264.05999994</v>
      </c>
      <c r="E502" s="20">
        <v>500082187.55000001</v>
      </c>
      <c r="F502" s="20">
        <v>23568076.51000002</v>
      </c>
      <c r="G502" s="21">
        <v>4.709999999999992E-2</v>
      </c>
    </row>
    <row r="503" spans="1:7">
      <c r="A503" s="11" t="s">
        <v>202</v>
      </c>
      <c r="B503" s="132">
        <v>75049128.75999999</v>
      </c>
      <c r="C503" s="25">
        <v>203787648.56000003</v>
      </c>
      <c r="D503" s="25">
        <v>606429665.94000006</v>
      </c>
      <c r="E503" s="25">
        <v>781359712.43200004</v>
      </c>
      <c r="F503" s="25">
        <v>-175011799.12200007</v>
      </c>
      <c r="G503" s="22">
        <v>-0.22389999999999999</v>
      </c>
    </row>
    <row r="504" spans="1:7" ht="15.75" thickBot="1">
      <c r="A504" s="11" t="s">
        <v>203</v>
      </c>
      <c r="B504" s="133">
        <v>152276571.66999999</v>
      </c>
      <c r="C504" s="43">
        <v>278000372.90000004</v>
      </c>
      <c r="D504" s="56">
        <v>1130079930</v>
      </c>
      <c r="E504" s="43">
        <v>1281441899.9820001</v>
      </c>
      <c r="F504" s="43">
        <v>-151361969.98200011</v>
      </c>
      <c r="G504" s="27">
        <v>-0.11809999999999998</v>
      </c>
    </row>
    <row r="505" spans="1:7" ht="18.75" thickTop="1">
      <c r="A505" s="63"/>
      <c r="B505" s="4"/>
      <c r="D505" s="11"/>
      <c r="E505" s="11"/>
      <c r="F505" s="4"/>
      <c r="G505" s="4"/>
    </row>
    <row r="506" spans="1:7">
      <c r="A506" s="64"/>
      <c r="B506" s="11"/>
      <c r="C506" s="11"/>
    </row>
    <row r="507" spans="1:7">
      <c r="A507" s="65"/>
      <c r="B507" s="11"/>
      <c r="C507" s="11"/>
    </row>
    <row r="508" spans="1:7">
      <c r="A508" s="31" t="s">
        <v>33</v>
      </c>
    </row>
    <row r="509" spans="1:7">
      <c r="A509" s="31"/>
      <c r="B509" s="11"/>
    </row>
    <row r="510" spans="1:7">
      <c r="A510" s="31"/>
      <c r="B510" s="11"/>
    </row>
    <row r="511" spans="1:7">
      <c r="A511" s="31"/>
      <c r="B511" s="11"/>
    </row>
    <row r="512" spans="1:7">
      <c r="B512" s="11"/>
    </row>
    <row r="513" spans="2:2">
      <c r="B513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EDFB5A-6C91-4EA6-B4ED-D467D50BE266}"/>
</file>

<file path=customXml/itemProps2.xml><?xml version="1.0" encoding="utf-8"?>
<ds:datastoreItem xmlns:ds="http://schemas.openxmlformats.org/officeDocument/2006/customXml" ds:itemID="{D9B5FE72-B58A-4B8C-A6D1-D7CA6A293B20}"/>
</file>

<file path=customXml/itemProps3.xml><?xml version="1.0" encoding="utf-8"?>
<ds:datastoreItem xmlns:ds="http://schemas.openxmlformats.org/officeDocument/2006/customXml" ds:itemID="{FCF00230-50BE-438E-8DAB-AAAC4DB70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2013-02-12T16:46:25Z</cp:lastPrinted>
  <dcterms:created xsi:type="dcterms:W3CDTF">2000-09-29T15:08:22Z</dcterms:created>
  <dcterms:modified xsi:type="dcterms:W3CDTF">2013-02-12T17:31:47Z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