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<sst xmlns="http://schemas.openxmlformats.org/spreadsheetml/2006/main" count="50" uniqueCount="50">
  <si>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</si>
  <si>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</si>
  <si>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</si>
  <si>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</si>
  <si>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</si>
  <si>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</si>
  <si>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</si>
  <si>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</si>
  <si>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</si>
  <si>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</si>
  <si>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</si>
  <si>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</si>
  <si>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</si>
  <si>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</si>
  <si>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</si>
  <si>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</si>
  <si>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</si>
  <si>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</si>
  <si>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</si>
  <si>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</si>
  <si>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</si>
  <si>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</si>
  <si>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</si>
  <si>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</si>
  <si>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</si>
  <si>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</si>
  <si>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</si>
  <si>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</si>
  <si>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</si>
  <si>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</si>
  <si>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</si>
  <si>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</si>
  <si>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</si>
  <si>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</si>
  <si>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</si>
  <si>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</si>
  <si>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</si>
  <si>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</si>
  <si>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</si>
  <si>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</si>
  <si>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</si>
  <si>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</si>
  <si>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</si>
  <si>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</si>
  <si>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>__06/30/2019</t>
    </r>
    <r>
      <rPr>
        <b/>
        <sz val="11"/>
        <color indexed="8"/>
        <rFont val="Calibri"/>
        <family val="2"/>
      </rPr>
      <t>_____________________</t>
    </r>
  </si>
  <si>
    <t>HUMPHREYS COUNTY SCHOOL DISTRICT</t>
  </si>
  <si>
    <t>DR JERMALL WRIGHT</t>
  </si>
  <si>
    <t>662-746-2125</t>
  </si>
  <si>
    <t>401 Fourth Street, Belzoni, MS  39083</t>
  </si>
  <si>
    <t>mbeasley@masd.k12.ms.us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</si>
</sst>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8" fontId="41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easley@masd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120" zoomScaleNormal="120" zoomScalePageLayoutView="0" workbookViewId="0" topLeftCell="A1">
      <selection activeCell="L10" sqref="L10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2700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ht="1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ht="15">
      <c r="A7" s="39"/>
      <c r="B7" s="33"/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>
        <v>2473256.93</v>
      </c>
      <c r="F11" s="42"/>
      <c r="G11" s="42"/>
      <c r="H11" s="42">
        <f>SUM(B11:G11)</f>
        <v>2473256.93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79227.42</v>
      </c>
      <c r="D15" s="42"/>
      <c r="E15" s="42"/>
      <c r="F15" s="42"/>
      <c r="G15" s="42"/>
      <c r="H15" s="42">
        <f t="shared" si="0"/>
        <v>79227.42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" customHeight="1">
      <c r="A18" s="41" t="s">
        <v>20</v>
      </c>
      <c r="B18" s="42"/>
      <c r="C18" s="42">
        <v>2200</v>
      </c>
      <c r="D18" s="42"/>
      <c r="E18" s="42"/>
      <c r="F18" s="42"/>
      <c r="G18" s="42"/>
      <c r="H18" s="42">
        <f t="shared" si="0"/>
        <v>2200</v>
      </c>
    </row>
    <row r="19" spans="1:8" ht="15" customHeight="1">
      <c r="A19" s="41" t="s">
        <v>21</v>
      </c>
      <c r="B19" s="42">
        <f>(8055032.87+164953.38)</f>
        <v>8219986.25</v>
      </c>
      <c r="C19" s="42"/>
      <c r="D19" s="42"/>
      <c r="E19" s="42"/>
      <c r="F19" s="42"/>
      <c r="G19" s="42"/>
      <c r="H19" s="42">
        <f t="shared" si="0"/>
        <v>8219986.25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6821.04</v>
      </c>
      <c r="C21" s="42"/>
      <c r="D21" s="42"/>
      <c r="E21" s="42"/>
      <c r="F21" s="42"/>
      <c r="G21" s="42"/>
      <c r="H21" s="42">
        <f t="shared" si="0"/>
        <v>6821.04</v>
      </c>
    </row>
    <row r="22" spans="1:8" ht="15" customHeight="1">
      <c r="A22" s="41" t="s">
        <v>23</v>
      </c>
      <c r="B22" s="42">
        <f>SUM(50075+21677.79)</f>
        <v>71752.79000000001</v>
      </c>
      <c r="C22" s="42"/>
      <c r="D22" s="42"/>
      <c r="E22" s="42"/>
      <c r="F22" s="42"/>
      <c r="G22" s="42"/>
      <c r="H22" s="42">
        <f t="shared" si="0"/>
        <v>71752.79000000001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f>(190619.2)</f>
        <v>190619.2</v>
      </c>
      <c r="C25" s="42"/>
      <c r="D25" s="42"/>
      <c r="E25" s="42"/>
      <c r="F25" s="42"/>
      <c r="G25" s="42"/>
      <c r="H25" s="42">
        <f t="shared" si="0"/>
        <v>190619.2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10970.74</v>
      </c>
      <c r="C28" s="42"/>
      <c r="D28" s="42"/>
      <c r="E28" s="42"/>
      <c r="F28" s="42"/>
      <c r="G28" s="42"/>
      <c r="H28" s="42">
        <f t="shared" si="0"/>
        <v>10970.74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9553.76</v>
      </c>
      <c r="C30" s="42"/>
      <c r="D30" s="42"/>
      <c r="E30" s="42"/>
      <c r="F30" s="42"/>
      <c r="G30" s="42"/>
      <c r="H30" s="42">
        <f t="shared" si="0"/>
        <v>9553.76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/>
      <c r="C32" s="42"/>
      <c r="D32" s="42">
        <f>(51828+1657.67+85000)</f>
        <v>138485.66999999998</v>
      </c>
      <c r="E32" s="42"/>
      <c r="F32" s="42"/>
      <c r="G32" s="42"/>
      <c r="H32" s="42">
        <f t="shared" si="0"/>
        <v>138485.66999999998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>
        <v>980.02</v>
      </c>
      <c r="E34" s="42"/>
      <c r="F34" s="42"/>
      <c r="G34" s="42"/>
      <c r="H34" s="42">
        <f t="shared" si="0"/>
        <v>980.02</v>
      </c>
    </row>
    <row r="35" spans="1:8" ht="15" customHeight="1">
      <c r="A35" s="41" t="s">
        <v>36</v>
      </c>
      <c r="B35" s="42"/>
      <c r="C35" s="42"/>
      <c r="D35" s="42"/>
      <c r="E35" s="42"/>
      <c r="F35" s="42"/>
      <c r="G35" s="42"/>
      <c r="H35" s="42">
        <f>SUM(B35:G35)</f>
        <v>0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8509703.78</v>
      </c>
      <c r="C38" s="43">
        <f>SUM(C11:C37)</f>
        <v>81427.42</v>
      </c>
      <c r="D38" s="43">
        <f>SUM(D11:D37)</f>
        <v>139465.68999999997</v>
      </c>
      <c r="E38" s="43">
        <f>SUM(E11:E37)</f>
        <v>2473256.93</v>
      </c>
      <c r="F38" s="43">
        <f>SUM(F11:F37)</f>
        <v>0</v>
      </c>
      <c r="G38" s="43">
        <f>SUM(G11:G37)</f>
        <v>0</v>
      </c>
      <c r="H38" s="43">
        <f>SUM(H11:H37)</f>
        <v>11203853.819999997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mbeasley@masd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2019-10-05T19:15:22Z</cp:lastPrinted>
  <dcterms:created xsi:type="dcterms:W3CDTF">2016-09-08T21:10:52Z</dcterms:created>
  <dcterms:modified xsi:type="dcterms:W3CDTF">2021-02-08T20:45:27Z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78600.0000000000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