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B32" i="1" l="1"/>
  <c r="B25" i="1"/>
  <c r="B22" i="1"/>
  <c r="B19" i="1"/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<sst xmlns="http://schemas.openxmlformats.org/spreadsheetml/2006/main" count="53" uniqueCount="53">
  <si>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</si>
  <si>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</si>
  <si>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</si>
  <si>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</si>
  <si>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</si>
  <si>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</si>
  <si>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</si>
  <si>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</si>
  <si>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</si>
  <si>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</si>
  <si>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</si>
  <si>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</si>
  <si>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</si>
  <si>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</si>
  <si>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</si>
  <si>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</si>
  <si>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</si>
  <si>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</si>
  <si>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</si>
  <si>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</si>
  <si>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</si>
  <si>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</si>
  <si>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</si>
  <si>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</si>
  <si>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</si>
  <si>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</si>
  <si>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</si>
  <si>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</si>
  <si>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</si>
  <si>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</si>
  <si>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</si>
  <si>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</si>
  <si>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</si>
  <si>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</si>
  <si>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</si>
  <si>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</si>
  <si>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</si>
  <si>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</si>
  <si>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</si>
  <si>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</si>
  <si>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</si>
  <si>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</si>
  <si>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</si>
  <si>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</si>
  <si>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JUNE 30, 2018</t>
  </si>
  <si>
    <t>PONTOTOC COUNTY SCHOOL DISTRICT</t>
  </si>
  <si>
    <t>DR. BROCK PUCKETT</t>
  </si>
  <si>
    <t>354 CENTER RIDGE DRIVE</t>
  </si>
  <si>
    <t>PONTOTOC, MS 38863</t>
  </si>
  <si>
    <t>662-489-3938</t>
  </si>
  <si>
    <t>SLEWIS@PCSD.MS</t>
  </si>
  <si>
    <t>STACI LEWIS</t>
  </si>
  <si>
    <t xml:space="preserve">Contact person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</si>
</sst>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2" xfId="0" applyFont="1" applyBorder="1" applyAlignment="1">
      <alignment horizontal="right"/>
    </xf>
    <xf numFmtId="0" fontId="4" fillId="0" borderId="1" xfId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LEWIS@PCSD.M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7" t="s">
        <v>37</v>
      </c>
      <c r="B1" s="48"/>
      <c r="C1" s="48"/>
      <c r="D1" s="48"/>
      <c r="E1" s="48"/>
      <c r="F1" s="48"/>
      <c r="G1" s="48"/>
      <c r="H1" s="49"/>
    </row>
    <row r="2" spans="1:8" x14ac:dyDescent="0.25">
      <c r="A2" s="51" t="s">
        <v>44</v>
      </c>
      <c r="B2" s="52"/>
      <c r="C2" s="52"/>
      <c r="D2" s="52"/>
      <c r="E2" s="52"/>
      <c r="F2" s="52"/>
      <c r="G2" s="52"/>
      <c r="H2" s="53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0" t="s">
        <v>45</v>
      </c>
      <c r="C4" s="50"/>
      <c r="D4" s="30"/>
      <c r="E4" s="31" t="s">
        <v>1</v>
      </c>
      <c r="F4" s="32">
        <v>5800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45" t="s">
        <v>49</v>
      </c>
      <c r="G5" s="27"/>
      <c r="H5" s="28"/>
    </row>
    <row r="6" spans="1:8" x14ac:dyDescent="0.25">
      <c r="A6" s="29" t="s">
        <v>10</v>
      </c>
      <c r="B6" s="33" t="s">
        <v>47</v>
      </c>
      <c r="C6" s="34"/>
      <c r="D6" s="35"/>
      <c r="E6" s="36" t="s">
        <v>41</v>
      </c>
      <c r="F6" s="46" t="s">
        <v>50</v>
      </c>
      <c r="G6" s="37"/>
      <c r="H6" s="28"/>
    </row>
    <row r="7" spans="1:8" x14ac:dyDescent="0.25">
      <c r="A7" s="38"/>
      <c r="B7" s="33" t="s">
        <v>48</v>
      </c>
      <c r="C7" s="34"/>
      <c r="D7" s="35"/>
      <c r="E7" s="35" t="s">
        <v>52</v>
      </c>
      <c r="F7" s="31" t="s">
        <v>51</v>
      </c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4" t="s">
        <v>8</v>
      </c>
      <c r="C9" s="54"/>
      <c r="D9" s="54"/>
      <c r="E9" s="54"/>
      <c r="F9" s="54"/>
      <c r="G9" s="54"/>
      <c r="H9" s="6"/>
    </row>
    <row r="10" spans="1:8" x14ac:dyDescent="0.25">
      <c r="A10" s="43" t="s">
        <v>17</v>
      </c>
      <c r="B10" s="44" t="s">
        <v>14</v>
      </c>
      <c r="C10" s="44" t="s">
        <v>15</v>
      </c>
      <c r="D10" s="44" t="s">
        <v>43</v>
      </c>
      <c r="E10" s="44" t="s">
        <v>12</v>
      </c>
      <c r="F10" s="44" t="s">
        <v>13</v>
      </c>
      <c r="G10" s="44" t="s">
        <v>38</v>
      </c>
      <c r="H10" s="43" t="s">
        <v>3</v>
      </c>
    </row>
    <row r="11" spans="1:8" ht="15.6" customHeight="1" x14ac:dyDescent="0.25">
      <c r="A11" s="39" t="s">
        <v>7</v>
      </c>
      <c r="B11" s="40"/>
      <c r="C11" s="40"/>
      <c r="D11" s="40"/>
      <c r="E11" s="40">
        <f>516771.92+4514318.25</f>
        <v>5031090.17</v>
      </c>
      <c r="F11" s="40"/>
      <c r="G11" s="40"/>
      <c r="H11" s="40">
        <f>SUM(B11:G11)</f>
        <v>5031090.17</v>
      </c>
    </row>
    <row r="12" spans="1:8" ht="15.6" customHeight="1" x14ac:dyDescent="0.25">
      <c r="A12" s="39" t="s">
        <v>4</v>
      </c>
      <c r="B12" s="40"/>
      <c r="C12" s="40"/>
      <c r="D12" s="40"/>
      <c r="E12" s="40"/>
      <c r="F12" s="40"/>
      <c r="G12" s="40"/>
      <c r="H12" s="40">
        <f t="shared" ref="H12:H37" si="0">SUM(B12:G12)</f>
        <v>0</v>
      </c>
    </row>
    <row r="13" spans="1:8" ht="15.6" customHeight="1" x14ac:dyDescent="0.25">
      <c r="A13" s="39" t="s">
        <v>5</v>
      </c>
      <c r="B13" s="40"/>
      <c r="C13" s="40"/>
      <c r="D13" s="40"/>
      <c r="E13" s="40"/>
      <c r="F13" s="40"/>
      <c r="G13" s="40"/>
      <c r="H13" s="40">
        <f t="shared" si="0"/>
        <v>0</v>
      </c>
    </row>
    <row r="14" spans="1:8" ht="15.6" customHeight="1" x14ac:dyDescent="0.25">
      <c r="A14" s="39" t="s">
        <v>6</v>
      </c>
      <c r="B14" s="40"/>
      <c r="C14" s="40"/>
      <c r="D14" s="40"/>
      <c r="E14" s="40"/>
      <c r="F14" s="40"/>
      <c r="G14" s="40"/>
      <c r="H14" s="40">
        <f t="shared" si="0"/>
        <v>0</v>
      </c>
    </row>
    <row r="15" spans="1:8" ht="15.6" customHeight="1" x14ac:dyDescent="0.25">
      <c r="A15" s="39" t="s">
        <v>16</v>
      </c>
      <c r="B15" s="40"/>
      <c r="C15" s="40">
        <v>211252.09</v>
      </c>
      <c r="D15" s="40"/>
      <c r="E15" s="40"/>
      <c r="F15" s="40"/>
      <c r="G15" s="40"/>
      <c r="H15" s="40">
        <f t="shared" si="0"/>
        <v>211252.09</v>
      </c>
    </row>
    <row r="16" spans="1:8" ht="15.6" customHeight="1" x14ac:dyDescent="0.25">
      <c r="A16" s="39" t="s">
        <v>18</v>
      </c>
      <c r="B16" s="40"/>
      <c r="C16" s="40"/>
      <c r="D16" s="40"/>
      <c r="E16" s="40"/>
      <c r="F16" s="40"/>
      <c r="G16" s="40"/>
      <c r="H16" s="40">
        <f t="shared" si="0"/>
        <v>0</v>
      </c>
    </row>
    <row r="17" spans="1:8" ht="15.6" customHeight="1" x14ac:dyDescent="0.25">
      <c r="A17" s="39" t="s">
        <v>19</v>
      </c>
      <c r="B17" s="40">
        <v>617136.17000000004</v>
      </c>
      <c r="C17" s="40"/>
      <c r="D17" s="40"/>
      <c r="E17" s="40"/>
      <c r="F17" s="40"/>
      <c r="G17" s="40"/>
      <c r="H17" s="40">
        <f t="shared" si="0"/>
        <v>617136.17000000004</v>
      </c>
    </row>
    <row r="18" spans="1:8" ht="15.6" customHeight="1" x14ac:dyDescent="0.25">
      <c r="A18" s="39" t="s">
        <v>20</v>
      </c>
      <c r="B18" s="40">
        <v>4120</v>
      </c>
      <c r="C18" s="40"/>
      <c r="D18" s="40"/>
      <c r="E18" s="40"/>
      <c r="F18" s="40"/>
      <c r="G18" s="40"/>
      <c r="H18" s="40">
        <f t="shared" si="0"/>
        <v>4120</v>
      </c>
    </row>
    <row r="19" spans="1:8" ht="15.6" customHeight="1" x14ac:dyDescent="0.25">
      <c r="A19" s="39" t="s">
        <v>21</v>
      </c>
      <c r="B19" s="40">
        <f>19112061+28269.77</f>
        <v>19140330.77</v>
      </c>
      <c r="C19" s="40"/>
      <c r="D19" s="40"/>
      <c r="E19" s="40"/>
      <c r="F19" s="40"/>
      <c r="G19" s="40"/>
      <c r="H19" s="40">
        <f t="shared" si="0"/>
        <v>19140330.77</v>
      </c>
    </row>
    <row r="20" spans="1:8" ht="15.6" customHeight="1" x14ac:dyDescent="0.25">
      <c r="A20" s="39" t="s">
        <v>22</v>
      </c>
      <c r="B20" s="40"/>
      <c r="C20" s="40"/>
      <c r="D20" s="40"/>
      <c r="E20" s="40"/>
      <c r="F20" s="40"/>
      <c r="G20" s="40"/>
      <c r="H20" s="40">
        <f t="shared" si="0"/>
        <v>0</v>
      </c>
    </row>
    <row r="21" spans="1:8" ht="15.6" customHeight="1" x14ac:dyDescent="0.25">
      <c r="A21" s="39" t="s">
        <v>33</v>
      </c>
      <c r="B21" s="40"/>
      <c r="C21" s="40"/>
      <c r="D21" s="40"/>
      <c r="E21" s="40"/>
      <c r="F21" s="40"/>
      <c r="G21" s="40"/>
      <c r="H21" s="40">
        <f t="shared" si="0"/>
        <v>0</v>
      </c>
    </row>
    <row r="22" spans="1:8" ht="15.6" customHeight="1" x14ac:dyDescent="0.25">
      <c r="A22" s="39" t="s">
        <v>23</v>
      </c>
      <c r="B22" s="40">
        <f>109889+21084.12</f>
        <v>130973.12</v>
      </c>
      <c r="C22" s="40"/>
      <c r="D22" s="40"/>
      <c r="E22" s="40"/>
      <c r="F22" s="40"/>
      <c r="G22" s="40"/>
      <c r="H22" s="40">
        <f t="shared" si="0"/>
        <v>130973.12</v>
      </c>
    </row>
    <row r="23" spans="1:8" ht="15.6" customHeight="1" x14ac:dyDescent="0.25">
      <c r="A23" s="39" t="s">
        <v>24</v>
      </c>
      <c r="B23" s="40"/>
      <c r="C23" s="40"/>
      <c r="D23" s="40"/>
      <c r="E23" s="40"/>
      <c r="F23" s="40"/>
      <c r="G23" s="40"/>
      <c r="H23" s="40">
        <f t="shared" si="0"/>
        <v>0</v>
      </c>
    </row>
    <row r="24" spans="1:8" ht="15.6" customHeight="1" x14ac:dyDescent="0.25">
      <c r="A24" s="39" t="s">
        <v>25</v>
      </c>
      <c r="B24" s="40"/>
      <c r="C24" s="40"/>
      <c r="D24" s="40"/>
      <c r="E24" s="40"/>
      <c r="F24" s="40"/>
      <c r="G24" s="40"/>
      <c r="H24" s="40">
        <f t="shared" si="0"/>
        <v>0</v>
      </c>
    </row>
    <row r="25" spans="1:8" ht="15.6" customHeight="1" x14ac:dyDescent="0.25">
      <c r="A25" s="39" t="s">
        <v>26</v>
      </c>
      <c r="B25" s="40">
        <f>100000+389173.81</f>
        <v>489173.81</v>
      </c>
      <c r="C25" s="40"/>
      <c r="D25" s="40"/>
      <c r="E25" s="40"/>
      <c r="F25" s="40"/>
      <c r="G25" s="40"/>
      <c r="H25" s="40">
        <f t="shared" si="0"/>
        <v>489173.81</v>
      </c>
    </row>
    <row r="26" spans="1:8" ht="15.6" customHeight="1" x14ac:dyDescent="0.25">
      <c r="A26" s="39" t="s">
        <v>27</v>
      </c>
      <c r="B26" s="40"/>
      <c r="C26" s="40"/>
      <c r="D26" s="40"/>
      <c r="E26" s="40"/>
      <c r="F26" s="40"/>
      <c r="G26" s="40"/>
      <c r="H26" s="40">
        <f t="shared" si="0"/>
        <v>0</v>
      </c>
    </row>
    <row r="27" spans="1:8" ht="15.6" customHeight="1" x14ac:dyDescent="0.25">
      <c r="A27" s="39" t="s">
        <v>28</v>
      </c>
      <c r="B27" s="40"/>
      <c r="C27" s="40"/>
      <c r="D27" s="40"/>
      <c r="E27" s="40"/>
      <c r="F27" s="40"/>
      <c r="G27" s="40"/>
      <c r="H27" s="40">
        <f t="shared" si="0"/>
        <v>0</v>
      </c>
    </row>
    <row r="28" spans="1:8" ht="15.6" customHeight="1" x14ac:dyDescent="0.25">
      <c r="A28" s="39" t="s">
        <v>29</v>
      </c>
      <c r="B28" s="40">
        <v>17473.02</v>
      </c>
      <c r="C28" s="40"/>
      <c r="D28" s="40"/>
      <c r="E28" s="40"/>
      <c r="F28" s="40"/>
      <c r="G28" s="40"/>
      <c r="H28" s="40">
        <f t="shared" si="0"/>
        <v>17473.02</v>
      </c>
    </row>
    <row r="29" spans="1:8" ht="15.6" customHeight="1" x14ac:dyDescent="0.25">
      <c r="A29" s="39" t="s">
        <v>30</v>
      </c>
      <c r="B29" s="40"/>
      <c r="C29" s="40"/>
      <c r="D29" s="40"/>
      <c r="E29" s="40"/>
      <c r="F29" s="40"/>
      <c r="G29" s="40"/>
      <c r="H29" s="40">
        <f t="shared" si="0"/>
        <v>0</v>
      </c>
    </row>
    <row r="30" spans="1:8" ht="15.6" customHeight="1" x14ac:dyDescent="0.25">
      <c r="A30" s="39" t="s">
        <v>31</v>
      </c>
      <c r="B30" s="40">
        <v>80998.12</v>
      </c>
      <c r="C30" s="40"/>
      <c r="D30" s="40"/>
      <c r="E30" s="40"/>
      <c r="F30" s="40"/>
      <c r="G30" s="40"/>
      <c r="H30" s="40">
        <f t="shared" si="0"/>
        <v>80998.12</v>
      </c>
    </row>
    <row r="31" spans="1:8" ht="15.6" customHeight="1" x14ac:dyDescent="0.25">
      <c r="A31" s="39" t="s">
        <v>32</v>
      </c>
      <c r="B31" s="40"/>
      <c r="C31" s="40"/>
      <c r="D31" s="40"/>
      <c r="E31" s="40"/>
      <c r="F31" s="40"/>
      <c r="G31" s="40"/>
      <c r="H31" s="40">
        <f t="shared" si="0"/>
        <v>0</v>
      </c>
    </row>
    <row r="32" spans="1:8" ht="15.6" customHeight="1" x14ac:dyDescent="0.25">
      <c r="A32" s="39" t="s">
        <v>39</v>
      </c>
      <c r="B32" s="40">
        <f>301768+229353.97+3444.23+204629+28969</f>
        <v>768164.2</v>
      </c>
      <c r="C32" s="40"/>
      <c r="D32" s="40"/>
      <c r="E32" s="40"/>
      <c r="F32" s="40"/>
      <c r="G32" s="40"/>
      <c r="H32" s="40">
        <f t="shared" si="0"/>
        <v>768164.2</v>
      </c>
    </row>
    <row r="33" spans="1:8" ht="15.6" customHeight="1" x14ac:dyDescent="0.25">
      <c r="A33" s="39" t="s">
        <v>34</v>
      </c>
      <c r="B33" s="40"/>
      <c r="C33" s="40"/>
      <c r="D33" s="40"/>
      <c r="E33" s="40"/>
      <c r="F33" s="40"/>
      <c r="G33" s="40"/>
      <c r="H33" s="40">
        <f t="shared" si="0"/>
        <v>0</v>
      </c>
    </row>
    <row r="34" spans="1:8" ht="15.6" customHeight="1" x14ac:dyDescent="0.25">
      <c r="A34" s="39" t="s">
        <v>35</v>
      </c>
      <c r="B34" s="40"/>
      <c r="C34" s="40"/>
      <c r="D34" s="40"/>
      <c r="E34" s="40"/>
      <c r="F34" s="40"/>
      <c r="G34" s="40"/>
      <c r="H34" s="40">
        <f t="shared" si="0"/>
        <v>0</v>
      </c>
    </row>
    <row r="35" spans="1:8" ht="15.6" customHeight="1" x14ac:dyDescent="0.25">
      <c r="A35" s="39" t="s">
        <v>36</v>
      </c>
      <c r="B35" s="40"/>
      <c r="C35" s="40"/>
      <c r="D35" s="40"/>
      <c r="E35" s="40"/>
      <c r="F35" s="40"/>
      <c r="G35" s="40"/>
      <c r="H35" s="40">
        <f t="shared" ref="H35:H36" si="1">SUM(B35:G35)</f>
        <v>0</v>
      </c>
    </row>
    <row r="36" spans="1:8" ht="15.6" customHeight="1" x14ac:dyDescent="0.25">
      <c r="A36" s="39"/>
      <c r="B36" s="40"/>
      <c r="C36" s="40"/>
      <c r="D36" s="40"/>
      <c r="E36" s="40"/>
      <c r="F36" s="40"/>
      <c r="G36" s="40"/>
      <c r="H36" s="40">
        <f t="shared" si="1"/>
        <v>0</v>
      </c>
    </row>
    <row r="37" spans="1:8" ht="15.6" customHeight="1" thickBot="1" x14ac:dyDescent="0.3">
      <c r="A37" s="42"/>
      <c r="B37" s="41"/>
      <c r="C37" s="41"/>
      <c r="D37" s="41"/>
      <c r="E37" s="41"/>
      <c r="F37" s="41"/>
      <c r="G37" s="41"/>
      <c r="H37" s="41">
        <f t="shared" si="0"/>
        <v>0</v>
      </c>
    </row>
    <row r="38" spans="1:8" ht="15.6" customHeight="1" thickBot="1" x14ac:dyDescent="0.3">
      <c r="A38" s="41" t="s">
        <v>9</v>
      </c>
      <c r="B38" s="41">
        <f>SUM(B11:B37)</f>
        <v>21248369.210000001</v>
      </c>
      <c r="C38" s="41">
        <f t="shared" ref="C38:G38" si="2">SUM(C11:C37)</f>
        <v>211252.09</v>
      </c>
      <c r="D38" s="41">
        <f t="shared" si="2"/>
        <v>0</v>
      </c>
      <c r="E38" s="41">
        <f t="shared" si="2"/>
        <v>5031090.17</v>
      </c>
      <c r="F38" s="41">
        <f t="shared" si="2"/>
        <v>0</v>
      </c>
      <c r="G38" s="41">
        <f t="shared" si="2"/>
        <v>0</v>
      </c>
      <c r="H38" s="41">
        <f>SUM(H11:H37)</f>
        <v>26490711.469999999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025D5EA-BBD7-4DE3-A92B-7DEF5AB56FD9}"/>
</file>

<file path=customXml/itemProps2.xml><?xml version="1.0" encoding="utf-8"?>
<ds:datastoreItem xmlns:ds="http://schemas.openxmlformats.org/officeDocument/2006/customXml" ds:itemID="{0F4D99A5-AFC6-45DD-B57A-0E1F5FA7613A}"/>
</file>

<file path=customXml/itemProps3.xml><?xml version="1.0" encoding="utf-8"?>
<ds:datastoreItem xmlns:ds="http://schemas.openxmlformats.org/officeDocument/2006/customXml" ds:itemID="{83FD8F94-E421-4CE4-B3C3-61AF538080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2018-10-10T20:23:51Z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15000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