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32" i="1" l="1"/>
  <c r="B25" i="1"/>
  <c r="B22" i="1"/>
  <c r="B19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<sst xmlns="http://schemas.openxmlformats.org/spreadsheetml/2006/main" count="53" uniqueCount="53">
  <si>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</si>
  <si>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</si>
  <si>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</si>
  <si>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</si>
  <si>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</si>
  <si>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</si>
  <si>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</si>
  <si>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</si>
  <si>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</si>
  <si>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</si>
  <si>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</si>
  <si>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</si>
  <si>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</si>
  <si>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</si>
  <si>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</si>
  <si>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</si>
  <si>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</si>
  <si>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</si>
  <si>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</si>
  <si>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</si>
  <si>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</si>
  <si>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</si>
  <si>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</si>
  <si>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</si>
  <si>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</si>
  <si>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</si>
  <si>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</si>
  <si>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</si>
  <si>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</si>
  <si>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</si>
  <si>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</si>
  <si>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</si>
  <si>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</si>
  <si>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</si>
  <si>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</si>
  <si>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</si>
  <si>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</si>
  <si>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</si>
  <si>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</si>
  <si>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</si>
  <si>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</si>
  <si>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</si>
  <si>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</si>
  <si>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</si>
  <si>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2018</t>
  </si>
  <si>
    <t>PONTOTOC COUNTY SCHOOL DISTRICT</t>
  </si>
  <si>
    <t>DR. BROCK PUCKETT</t>
  </si>
  <si>
    <t>354 CENTER RIDGE DRIVE</t>
  </si>
  <si>
    <t>PONTOTOC, MS 38863</t>
  </si>
  <si>
    <t>662-489-3938</t>
  </si>
  <si>
    <t>SLEWIS@PCSD.MS</t>
  </si>
  <si>
    <t>STACI LEWIS</t>
  </si>
  <si>
    <t xml:space="preserve">Contact person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</si>
</sst>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4" fillId="0" borderId="1" xfId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EWIS@PCSD.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44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 t="s">
        <v>45</v>
      </c>
      <c r="C4" s="50"/>
      <c r="D4" s="30"/>
      <c r="E4" s="31" t="s">
        <v>1</v>
      </c>
      <c r="F4" s="32">
        <v>5800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45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6" t="s">
        <v>41</v>
      </c>
      <c r="F6" s="46" t="s">
        <v>50</v>
      </c>
      <c r="G6" s="37"/>
      <c r="H6" s="28"/>
    </row>
    <row r="7" spans="1:8" x14ac:dyDescent="0.25">
      <c r="A7" s="38"/>
      <c r="B7" s="33" t="s">
        <v>48</v>
      </c>
      <c r="C7" s="34"/>
      <c r="D7" s="35"/>
      <c r="E7" s="35" t="s">
        <v>52</v>
      </c>
      <c r="F7" s="31" t="s">
        <v>51</v>
      </c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f>516771.92+4514318.25</f>
        <v>5031090.17</v>
      </c>
      <c r="F11" s="40"/>
      <c r="G11" s="40"/>
      <c r="H11" s="40">
        <f>SUM(B11:G11)</f>
        <v>5031090.17</v>
      </c>
    </row>
    <row r="12" spans="1:8" ht="15.6" customHeight="1" x14ac:dyDescent="0.25">
      <c r="A12" s="39" t="s">
        <v>4</v>
      </c>
      <c r="B12" s="40"/>
      <c r="C12" s="40"/>
      <c r="D12" s="40"/>
      <c r="E12" s="40"/>
      <c r="F12" s="40"/>
      <c r="G12" s="40"/>
      <c r="H12" s="40">
        <f t="shared" ref="H12:H37" si="0">SUM(B12:G12)</f>
        <v>0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211252.09</v>
      </c>
      <c r="D15" s="40"/>
      <c r="E15" s="40"/>
      <c r="F15" s="40"/>
      <c r="G15" s="40"/>
      <c r="H15" s="40">
        <f t="shared" si="0"/>
        <v>211252.09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>
        <v>617136.17000000004</v>
      </c>
      <c r="C17" s="40"/>
      <c r="D17" s="40"/>
      <c r="E17" s="40"/>
      <c r="F17" s="40"/>
      <c r="G17" s="40"/>
      <c r="H17" s="40">
        <f t="shared" si="0"/>
        <v>617136.17000000004</v>
      </c>
    </row>
    <row r="18" spans="1:8" ht="15.6" customHeight="1" x14ac:dyDescent="0.25">
      <c r="A18" s="39" t="s">
        <v>20</v>
      </c>
      <c r="B18" s="40">
        <v>4120</v>
      </c>
      <c r="C18" s="40"/>
      <c r="D18" s="40"/>
      <c r="E18" s="40"/>
      <c r="F18" s="40"/>
      <c r="G18" s="40"/>
      <c r="H18" s="40">
        <f t="shared" si="0"/>
        <v>4120</v>
      </c>
    </row>
    <row r="19" spans="1:8" ht="15.6" customHeight="1" x14ac:dyDescent="0.25">
      <c r="A19" s="39" t="s">
        <v>21</v>
      </c>
      <c r="B19" s="40">
        <f>19112061+28269.77</f>
        <v>19140330.77</v>
      </c>
      <c r="C19" s="40"/>
      <c r="D19" s="40"/>
      <c r="E19" s="40"/>
      <c r="F19" s="40"/>
      <c r="G19" s="40"/>
      <c r="H19" s="40">
        <f t="shared" si="0"/>
        <v>19140330.77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/>
      <c r="C21" s="40"/>
      <c r="D21" s="40"/>
      <c r="E21" s="40"/>
      <c r="F21" s="40"/>
      <c r="G21" s="40"/>
      <c r="H21" s="40">
        <f t="shared" si="0"/>
        <v>0</v>
      </c>
    </row>
    <row r="22" spans="1:8" ht="15.6" customHeight="1" x14ac:dyDescent="0.25">
      <c r="A22" s="39" t="s">
        <v>23</v>
      </c>
      <c r="B22" s="40">
        <f>109889+21084.12</f>
        <v>130973.12</v>
      </c>
      <c r="C22" s="40"/>
      <c r="D22" s="40"/>
      <c r="E22" s="40"/>
      <c r="F22" s="40"/>
      <c r="G22" s="40"/>
      <c r="H22" s="40">
        <f t="shared" si="0"/>
        <v>130973.12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f>100000+389173.81</f>
        <v>489173.81</v>
      </c>
      <c r="C25" s="40"/>
      <c r="D25" s="40"/>
      <c r="E25" s="40"/>
      <c r="F25" s="40"/>
      <c r="G25" s="40"/>
      <c r="H25" s="40">
        <f t="shared" si="0"/>
        <v>489173.81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17473.02</v>
      </c>
      <c r="C28" s="40"/>
      <c r="D28" s="40"/>
      <c r="E28" s="40"/>
      <c r="F28" s="40"/>
      <c r="G28" s="40"/>
      <c r="H28" s="40">
        <f t="shared" si="0"/>
        <v>17473.02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>
        <v>80998.12</v>
      </c>
      <c r="C30" s="40"/>
      <c r="D30" s="40"/>
      <c r="E30" s="40"/>
      <c r="F30" s="40"/>
      <c r="G30" s="40"/>
      <c r="H30" s="40">
        <f t="shared" si="0"/>
        <v>80998.12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f>301768+229353.97+3444.23+204629+28969</f>
        <v>768164.2</v>
      </c>
      <c r="C32" s="40"/>
      <c r="D32" s="40"/>
      <c r="E32" s="40"/>
      <c r="F32" s="40"/>
      <c r="G32" s="40"/>
      <c r="H32" s="40">
        <f t="shared" si="0"/>
        <v>768164.2</v>
      </c>
    </row>
    <row r="33" spans="1:8" ht="15.6" customHeight="1" x14ac:dyDescent="0.25">
      <c r="A33" s="39" t="s">
        <v>34</v>
      </c>
      <c r="B33" s="40"/>
      <c r="C33" s="40"/>
      <c r="D33" s="40"/>
      <c r="E33" s="40"/>
      <c r="F33" s="40"/>
      <c r="G33" s="40"/>
      <c r="H33" s="40">
        <f t="shared" si="0"/>
        <v>0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21248369.210000001</v>
      </c>
      <c r="C38" s="41">
        <f t="shared" ref="C38:G38" si="2">SUM(C11:C37)</f>
        <v>211252.09</v>
      </c>
      <c r="D38" s="41">
        <f t="shared" si="2"/>
        <v>0</v>
      </c>
      <c r="E38" s="41">
        <f t="shared" si="2"/>
        <v>5031090.17</v>
      </c>
      <c r="F38" s="41">
        <f t="shared" si="2"/>
        <v>0</v>
      </c>
      <c r="G38" s="41">
        <f t="shared" si="2"/>
        <v>0</v>
      </c>
      <c r="H38" s="41">
        <f>SUM(H11:H37)</f>
        <v>26490711.469999999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25D5EA-BBD7-4DE3-A92B-7DEF5AB56FD9}"/>
</file>

<file path=customXml/itemProps2.xml><?xml version="1.0" encoding="utf-8"?>
<ds:datastoreItem xmlns:ds="http://schemas.openxmlformats.org/officeDocument/2006/customXml" ds:itemID="{0F4D99A5-AFC6-45DD-B57A-0E1F5FA7613A}"/>
</file>

<file path=customXml/itemProps3.xml><?xml version="1.0" encoding="utf-8"?>
<ds:datastoreItem xmlns:ds="http://schemas.openxmlformats.org/officeDocument/2006/customXml" ds:itemID="{83FD8F94-E421-4CE4-B3C3-61AF53808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2018-10-10T20:23:51Z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15000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