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9" i="1"/>
  <c r="B32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<sst xmlns="http://schemas.openxmlformats.org/spreadsheetml/2006/main" count="52" uniqueCount="52">
  <si>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</si>
  <si>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</si>
  <si>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</si>
  <si>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</si>
  <si>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</si>
  <si>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</si>
  <si>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</si>
  <si>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</si>
  <si>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</si>
  <si>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</si>
  <si>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</si>
  <si>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</si>
  <si>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</si>
  <si>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</si>
  <si>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</si>
  <si>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</si>
  <si>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</si>
  <si>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</si>
  <si>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</si>
  <si>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</si>
  <si>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</si>
  <si>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</si>
  <si>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</si>
  <si>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</si>
  <si>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</si>
  <si>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</si>
  <si>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</si>
  <si>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</si>
  <si>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</si>
  <si>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</si>
  <si>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</si>
  <si>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</si>
  <si>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</si>
  <si>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</si>
  <si>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</si>
  <si>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</si>
  <si>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</si>
  <si>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</si>
  <si>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</si>
  <si>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</si>
  <si>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</si>
  <si>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</si>
  <si>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</si>
  <si>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</si>
  <si>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Newton County</t>
  </si>
  <si>
    <t>J.O. Amis</t>
  </si>
  <si>
    <t>601-635-2806</t>
  </si>
  <si>
    <t>cclark@newton.k12.ms.us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</si>
  <si>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 xml:space="preserve">       June 30, 2018                 </t>
    </r>
  </si>
  <si>
    <t>$350-Dept of Rehabilitative Services</t>
  </si>
  <si>
    <t xml:space="preserve">15305 Hwy 15 </t>
  </si>
  <si>
    <t>Decatur, MS  39327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</si>
</sst>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lark@newt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48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5100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50</v>
      </c>
      <c r="C6" s="34"/>
      <c r="D6" s="35"/>
      <c r="E6" s="37" t="s">
        <v>41</v>
      </c>
      <c r="F6" s="47" t="s">
        <v>47</v>
      </c>
      <c r="G6" s="38"/>
      <c r="H6" s="28"/>
    </row>
    <row r="7" spans="1:8" x14ac:dyDescent="0.25">
      <c r="A7" s="39"/>
      <c r="B7" s="33" t="s">
        <v>51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2751441.49</v>
      </c>
      <c r="F11" s="42"/>
      <c r="G11" s="42"/>
      <c r="H11" s="42">
        <f>SUM(B11:G11)</f>
        <v>2751441.49</v>
      </c>
    </row>
    <row r="12" spans="1:8" ht="15.6" customHeight="1" x14ac:dyDescent="0.25">
      <c r="A12" s="41" t="s">
        <v>4</v>
      </c>
      <c r="B12" s="42"/>
      <c r="C12" s="42"/>
      <c r="D12" s="42"/>
      <c r="E12" s="42">
        <v>26965.38</v>
      </c>
      <c r="F12" s="42"/>
      <c r="G12" s="42"/>
      <c r="H12" s="42">
        <f t="shared" ref="H12:H37" si="0">SUM(B12:G12)</f>
        <v>26965.38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144927.92000000001</v>
      </c>
      <c r="D15" s="42"/>
      <c r="E15" s="42"/>
      <c r="F15" s="42"/>
      <c r="G15" s="42"/>
      <c r="H15" s="42">
        <f t="shared" si="0"/>
        <v>144927.92000000001</v>
      </c>
    </row>
    <row r="16" spans="1:8" ht="15.6" customHeight="1" x14ac:dyDescent="0.25">
      <c r="A16" s="41" t="s">
        <v>18</v>
      </c>
      <c r="B16" s="42"/>
      <c r="D16" s="42"/>
      <c r="E16" s="42">
        <v>25.19</v>
      </c>
      <c r="F16" s="42"/>
      <c r="G16" s="42"/>
      <c r="H16" s="42">
        <f t="shared" si="0"/>
        <v>25.19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5160</v>
      </c>
      <c r="C18" s="42"/>
      <c r="D18" s="42"/>
      <c r="E18" s="42"/>
      <c r="F18" s="42"/>
      <c r="G18" s="42"/>
      <c r="H18" s="42">
        <f t="shared" si="0"/>
        <v>5160</v>
      </c>
    </row>
    <row r="19" spans="1:8" ht="15.6" customHeight="1" x14ac:dyDescent="0.25">
      <c r="A19" s="41" t="s">
        <v>21</v>
      </c>
      <c r="B19" s="42">
        <f>8968402+470.46</f>
        <v>8968872.4600000009</v>
      </c>
      <c r="C19" s="42"/>
      <c r="D19" s="42"/>
      <c r="E19" s="42"/>
      <c r="F19" s="42"/>
      <c r="G19" s="42"/>
      <c r="H19" s="42">
        <f t="shared" si="0"/>
        <v>8968872.4600000009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>
        <v>350</v>
      </c>
      <c r="E21" s="42"/>
      <c r="F21" s="42"/>
      <c r="G21" s="42"/>
      <c r="H21" s="42">
        <f t="shared" si="0"/>
        <v>350</v>
      </c>
    </row>
    <row r="22" spans="1:8" ht="15.6" customHeight="1" x14ac:dyDescent="0.25">
      <c r="A22" s="41" t="s">
        <v>23</v>
      </c>
      <c r="B22" s="42">
        <f>55929+33605.84</f>
        <v>89534.84</v>
      </c>
      <c r="C22" s="42"/>
      <c r="D22" s="42"/>
      <c r="E22" s="42"/>
      <c r="F22" s="42"/>
      <c r="G22" s="42"/>
      <c r="H22" s="42">
        <f t="shared" si="0"/>
        <v>89534.84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228062.92</v>
      </c>
      <c r="C25" s="42"/>
      <c r="D25" s="42"/>
      <c r="E25" s="42"/>
      <c r="F25" s="42"/>
      <c r="G25" s="42"/>
      <c r="H25" s="42">
        <f t="shared" si="0"/>
        <v>228062.92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9069.61</v>
      </c>
      <c r="C28" s="42"/>
      <c r="E28" s="42"/>
      <c r="F28" s="42"/>
      <c r="G28" s="42"/>
      <c r="H28" s="42">
        <f>SUM(B28:G28)</f>
        <v>9069.61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114762+1279.59</f>
        <v>116041.59</v>
      </c>
      <c r="C32" s="42"/>
      <c r="D32" s="42"/>
      <c r="E32" s="42"/>
      <c r="F32" s="42"/>
      <c r="G32" s="42"/>
      <c r="H32" s="42">
        <f t="shared" si="0"/>
        <v>116041.59</v>
      </c>
    </row>
    <row r="33" spans="1:8" ht="15.6" customHeight="1" x14ac:dyDescent="0.25">
      <c r="A33" s="41" t="s">
        <v>34</v>
      </c>
      <c r="B33" s="42"/>
      <c r="D33" s="42"/>
      <c r="E33" s="42">
        <v>31365.32</v>
      </c>
      <c r="F33" s="42"/>
      <c r="G33" s="42"/>
      <c r="H33" s="42">
        <f t="shared" si="0"/>
        <v>31365.32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9416741.4199999999</v>
      </c>
      <c r="C38" s="43">
        <f t="shared" ref="C38:G38" si="2">SUM(C11:C37)</f>
        <v>144927.92000000001</v>
      </c>
      <c r="D38" s="43">
        <f t="shared" si="2"/>
        <v>350</v>
      </c>
      <c r="E38" s="43">
        <f t="shared" si="2"/>
        <v>2809797.38</v>
      </c>
      <c r="F38" s="43">
        <f t="shared" si="2"/>
        <v>0</v>
      </c>
      <c r="G38" s="43">
        <f t="shared" si="2"/>
        <v>0</v>
      </c>
      <c r="H38" s="43">
        <f>SUM(H11:H37)</f>
        <v>12371816.720000001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C40" s="17" t="s">
        <v>49</v>
      </c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38F28C-F6E2-48ED-BEE7-C1ECEE8A1469}"/>
</file>

<file path=customXml/itemProps2.xml><?xml version="1.0" encoding="utf-8"?>
<ds:datastoreItem xmlns:ds="http://schemas.openxmlformats.org/officeDocument/2006/customXml" ds:itemID="{6DCBF885-5C32-401A-B045-C563AC7F0FFA}"/>
</file>

<file path=customXml/itemProps3.xml><?xml version="1.0" encoding="utf-8"?>
<ds:datastoreItem xmlns:ds="http://schemas.openxmlformats.org/officeDocument/2006/customXml" ds:itemID="{71DB20EA-EEA9-4FD5-BF47-DDA4CA4B3F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2018-10-10T18:34:52Z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13300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