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184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16" i="1"/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<sst xmlns="http://schemas.openxmlformats.org/spreadsheetml/2006/main" count="59" uniqueCount="58">
  <si>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</si>
  <si>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</si>
  <si>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</si>
  <si>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</si>
  <si>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</si>
  <si>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</si>
  <si>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</si>
  <si>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</si>
  <si>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</si>
  <si>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</si>
  <si>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</si>
  <si>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</si>
  <si>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</si>
  <si>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</si>
  <si>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</si>
  <si>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</si>
  <si>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</si>
  <si>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</si>
  <si>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</si>
  <si>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</si>
  <si>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</si>
  <si>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</si>
  <si>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</si>
  <si>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</si>
  <si>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</si>
  <si>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</si>
  <si>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</si>
  <si>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</si>
  <si>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</si>
  <si>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</si>
  <si>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</si>
  <si>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</si>
  <si>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</si>
  <si>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</si>
  <si>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</si>
  <si>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</si>
  <si>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</si>
  <si>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</si>
  <si>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</si>
  <si>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</si>
  <si>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</si>
  <si>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</si>
  <si>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</si>
  <si>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</si>
  <si>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</si>
  <si>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</si>
  <si>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</si>
  <si>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</si>
  <si>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</si>
  <si>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</si>
  <si>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City of Winona</t>
  </si>
  <si>
    <t>662-283-1140</t>
  </si>
  <si>
    <t>P.O. Box 29</t>
  </si>
  <si>
    <t>cityclerk@winonams.org</t>
  </si>
  <si>
    <t>Winona, MS  38967</t>
  </si>
  <si>
    <t xml:space="preserve">Winona Housing Authority </t>
  </si>
  <si>
    <t>Office of State Treasurer</t>
  </si>
  <si>
    <t>June Williams, City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</si>
</sst>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/>
    <xf numFmtId="14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tyclerk@winonam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B46" sqref="B46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4" t="s">
        <v>13</v>
      </c>
      <c r="C2" s="24"/>
      <c r="D2" s="24"/>
      <c r="E2" s="24"/>
      <c r="F2" s="24"/>
      <c r="G2" s="24"/>
      <c r="H2" s="24"/>
      <c r="I2" s="24"/>
      <c r="J2" s="24"/>
    </row>
    <row r="3" spans="2:10" x14ac:dyDescent="0.25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 x14ac:dyDescent="0.25"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50</v>
      </c>
      <c r="D9" s="1"/>
      <c r="E9" s="1"/>
      <c r="F9" s="1"/>
      <c r="G9" s="4" t="s">
        <v>5</v>
      </c>
      <c r="H9" s="1" t="s">
        <v>51</v>
      </c>
      <c r="I9" s="2"/>
      <c r="J9" s="2"/>
    </row>
    <row r="10" spans="2:10" ht="18" customHeight="1" x14ac:dyDescent="0.25">
      <c r="B10" s="4" t="s">
        <v>3</v>
      </c>
      <c r="C10" s="1" t="s">
        <v>52</v>
      </c>
      <c r="D10" s="1"/>
      <c r="E10" s="1"/>
      <c r="F10" s="1"/>
      <c r="G10" s="4" t="s">
        <v>11</v>
      </c>
      <c r="H10" s="19" t="s">
        <v>53</v>
      </c>
      <c r="I10" s="2"/>
      <c r="J10" s="2"/>
    </row>
    <row r="11" spans="2:10" ht="18" customHeight="1" x14ac:dyDescent="0.25">
      <c r="B11" s="3"/>
      <c r="C11" s="3" t="s">
        <v>54</v>
      </c>
      <c r="D11" s="3"/>
      <c r="E11" s="3"/>
      <c r="F11" s="3"/>
      <c r="G11" s="4" t="s">
        <v>4</v>
      </c>
      <c r="H11" s="3"/>
      <c r="I11" s="2"/>
      <c r="J11" s="2"/>
    </row>
    <row r="12" spans="2:10" ht="18" customHeight="1" x14ac:dyDescent="0.25">
      <c r="B12" s="4" t="s">
        <v>6</v>
      </c>
      <c r="C12" s="4" t="s">
        <v>7</v>
      </c>
      <c r="D12" s="20">
        <v>42644</v>
      </c>
      <c r="E12" s="4"/>
      <c r="F12" s="4" t="s">
        <v>8</v>
      </c>
      <c r="G12" s="20">
        <v>43008</v>
      </c>
      <c r="H12" s="12"/>
      <c r="I12" s="2"/>
    </row>
    <row r="14" spans="2:10" ht="18" customHeight="1" x14ac:dyDescent="0.3">
      <c r="B14" s="10"/>
      <c r="C14" s="21" t="s">
        <v>47</v>
      </c>
      <c r="D14" s="22"/>
      <c r="E14" s="22"/>
      <c r="F14" s="22"/>
      <c r="G14" s="22"/>
      <c r="H14" s="23"/>
      <c r="I14" s="15"/>
    </row>
    <row r="15" spans="2:10" ht="18" customHeight="1" x14ac:dyDescent="0.25">
      <c r="B15" s="13" t="s">
        <v>9</v>
      </c>
      <c r="C15" s="11" t="s">
        <v>40</v>
      </c>
      <c r="D15" s="11" t="s">
        <v>43</v>
      </c>
      <c r="E15" s="11" t="s">
        <v>42</v>
      </c>
      <c r="F15" s="11" t="s">
        <v>48</v>
      </c>
      <c r="G15" s="11" t="s">
        <v>49</v>
      </c>
      <c r="H15" s="11" t="s">
        <v>44</v>
      </c>
      <c r="I15" s="11" t="s">
        <v>41</v>
      </c>
      <c r="J15" s="11" t="s">
        <v>23</v>
      </c>
    </row>
    <row r="16" spans="2:10" ht="18" customHeight="1" x14ac:dyDescent="0.25">
      <c r="B16" s="14" t="s">
        <v>16</v>
      </c>
      <c r="C16" s="5"/>
      <c r="D16" s="5"/>
      <c r="E16" s="17"/>
      <c r="F16" s="5"/>
      <c r="G16" s="5">
        <f>781439.96+180210.32+52888.28+14206.86+14597.28+4263.26</f>
        <v>1047605.9600000001</v>
      </c>
      <c r="H16" s="5"/>
      <c r="I16" s="17"/>
      <c r="J16" s="6">
        <f>C16+D16+F16+G16+H16</f>
        <v>1047605.9600000001</v>
      </c>
    </row>
    <row r="17" spans="2:10" ht="18" customHeight="1" x14ac:dyDescent="0.25">
      <c r="B17" s="18" t="s">
        <v>37</v>
      </c>
      <c r="C17" s="5">
        <v>98086.78</v>
      </c>
      <c r="D17" s="5"/>
      <c r="E17" s="17"/>
      <c r="F17" s="5"/>
      <c r="G17" s="5"/>
      <c r="H17" s="5"/>
      <c r="I17" s="17"/>
      <c r="J17" s="6">
        <f t="shared" ref="J17:J41" si="0">C17+D17+F17+G17+H17</f>
        <v>98086.78</v>
      </c>
    </row>
    <row r="18" spans="2:10" ht="18" customHeight="1" x14ac:dyDescent="0.25">
      <c r="B18" s="14" t="s">
        <v>18</v>
      </c>
      <c r="C18" s="5"/>
      <c r="D18" s="5">
        <v>1053233.3500000001</v>
      </c>
      <c r="E18" s="17" t="s">
        <v>56</v>
      </c>
      <c r="F18" s="5"/>
      <c r="G18" s="5"/>
      <c r="H18" s="5"/>
      <c r="I18" s="17"/>
      <c r="J18" s="6">
        <f t="shared" si="0"/>
        <v>1053233.3500000001</v>
      </c>
    </row>
    <row r="19" spans="2:10" ht="18" customHeight="1" x14ac:dyDescent="0.25">
      <c r="B19" s="14" t="s">
        <v>19</v>
      </c>
      <c r="C19" s="5"/>
      <c r="D19" s="5">
        <v>146562.26999999999</v>
      </c>
      <c r="E19" s="17" t="s">
        <v>56</v>
      </c>
      <c r="F19" s="5"/>
      <c r="G19" s="5"/>
      <c r="H19" s="5"/>
      <c r="I19" s="17"/>
      <c r="J19" s="6">
        <f t="shared" si="0"/>
        <v>146562.26999999999</v>
      </c>
    </row>
    <row r="20" spans="2:10" ht="18" customHeight="1" x14ac:dyDescent="0.25">
      <c r="B20" s="14" t="s">
        <v>36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20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33</v>
      </c>
      <c r="C22" s="5">
        <v>3375</v>
      </c>
      <c r="D22" s="5"/>
      <c r="E22" s="17"/>
      <c r="F22" s="5"/>
      <c r="G22" s="5"/>
      <c r="H22" s="5"/>
      <c r="I22" s="17"/>
      <c r="J22" s="6">
        <f t="shared" si="0"/>
        <v>3375</v>
      </c>
    </row>
    <row r="23" spans="2:10" ht="18" customHeight="1" x14ac:dyDescent="0.25">
      <c r="B23" s="14" t="s">
        <v>35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17</v>
      </c>
      <c r="C25" s="5"/>
      <c r="D25" s="5"/>
      <c r="E25" s="17"/>
      <c r="F25" s="5"/>
      <c r="G25" s="5"/>
      <c r="H25" s="5">
        <v>8775.14</v>
      </c>
      <c r="I25" s="17" t="s">
        <v>55</v>
      </c>
      <c r="J25" s="6">
        <f t="shared" si="0"/>
        <v>8775.14</v>
      </c>
    </row>
    <row r="26" spans="2:10" ht="18" customHeight="1" x14ac:dyDescent="0.25">
      <c r="B26" s="14" t="s">
        <v>28</v>
      </c>
      <c r="C26" s="5">
        <v>31089.79</v>
      </c>
      <c r="D26" s="5"/>
      <c r="E26" s="17"/>
      <c r="F26" s="5"/>
      <c r="G26" s="5"/>
      <c r="H26" s="5"/>
      <c r="I26" s="17"/>
      <c r="J26" s="6">
        <f t="shared" si="0"/>
        <v>31089.79</v>
      </c>
    </row>
    <row r="27" spans="2:10" ht="18" customHeight="1" x14ac:dyDescent="0.25">
      <c r="B27" s="14" t="s">
        <v>31</v>
      </c>
      <c r="C27" s="5"/>
      <c r="D27" s="5"/>
      <c r="E27" s="17"/>
      <c r="F27" s="5">
        <v>133064.32999999999</v>
      </c>
      <c r="G27" s="5"/>
      <c r="H27" s="5"/>
      <c r="I27" s="17"/>
      <c r="J27" s="6">
        <f t="shared" si="0"/>
        <v>133064.32999999999</v>
      </c>
    </row>
    <row r="28" spans="2:10" ht="18" customHeight="1" x14ac:dyDescent="0.25">
      <c r="B28" s="14" t="s">
        <v>32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46</v>
      </c>
      <c r="C29" s="5"/>
      <c r="D29" s="5"/>
      <c r="E29" s="17"/>
      <c r="F29" s="5"/>
      <c r="G29" s="5">
        <f>726367.86+1446+443107.59+1425+10628.47+4503</f>
        <v>1187477.92</v>
      </c>
      <c r="H29" s="5"/>
      <c r="I29" s="17"/>
      <c r="J29" s="6">
        <f t="shared" ref="J29" si="1">C29+D29+F29+G29+H29</f>
        <v>1187477.92</v>
      </c>
    </row>
    <row r="30" spans="2:10" ht="18" customHeight="1" x14ac:dyDescent="0.25">
      <c r="B30" s="14" t="s">
        <v>27</v>
      </c>
      <c r="C30" s="5"/>
      <c r="D30" s="5"/>
      <c r="E30" s="17"/>
      <c r="F30" s="5"/>
      <c r="G30" s="5">
        <v>133117.21</v>
      </c>
      <c r="H30" s="5"/>
      <c r="I30" s="17"/>
      <c r="J30" s="6">
        <f t="shared" si="0"/>
        <v>133117.21</v>
      </c>
    </row>
    <row r="31" spans="2:10" ht="18" customHeight="1" x14ac:dyDescent="0.25">
      <c r="B31" s="14" t="s">
        <v>38</v>
      </c>
      <c r="C31" s="5">
        <v>5009.04</v>
      </c>
      <c r="D31" s="5"/>
      <c r="E31" s="17"/>
      <c r="F31" s="5"/>
      <c r="G31" s="5"/>
      <c r="H31" s="5"/>
      <c r="I31" s="17"/>
      <c r="J31" s="6">
        <f t="shared" si="0"/>
        <v>5009.04</v>
      </c>
    </row>
    <row r="32" spans="2:10" ht="18" customHeight="1" x14ac:dyDescent="0.25">
      <c r="B32" s="14" t="s">
        <v>30</v>
      </c>
      <c r="C32" s="5">
        <v>8506.59</v>
      </c>
      <c r="D32" s="5"/>
      <c r="E32" s="17"/>
      <c r="F32" s="5"/>
      <c r="G32" s="5"/>
      <c r="H32" s="5"/>
      <c r="I32" s="17"/>
      <c r="J32" s="6">
        <f t="shared" si="0"/>
        <v>8506.59</v>
      </c>
    </row>
    <row r="33" spans="2:11" ht="18" customHeight="1" x14ac:dyDescent="0.25">
      <c r="B33" s="14" t="s">
        <v>45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29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39</v>
      </c>
      <c r="C35" s="5"/>
      <c r="D35" s="5"/>
      <c r="E35" s="17"/>
      <c r="F35" s="5">
        <v>1205.8900000000001</v>
      </c>
      <c r="G35" s="5"/>
      <c r="H35" s="5"/>
      <c r="I35" s="17"/>
      <c r="J35" s="6">
        <f t="shared" si="0"/>
        <v>1205.8900000000001</v>
      </c>
    </row>
    <row r="36" spans="2:11" ht="18" customHeight="1" x14ac:dyDescent="0.25">
      <c r="B36" s="14" t="s">
        <v>24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21</v>
      </c>
      <c r="C42" s="9">
        <f>SUM(C16:C41)</f>
        <v>146067.20000000001</v>
      </c>
      <c r="D42" s="9">
        <f>SUM(D16:D41)</f>
        <v>1199795.6200000001</v>
      </c>
      <c r="E42" s="16"/>
      <c r="F42" s="9">
        <f>SUM(F16:F41)</f>
        <v>134270.22</v>
      </c>
      <c r="G42" s="9">
        <f>SUM(G16:G41)</f>
        <v>2368201.09</v>
      </c>
      <c r="H42" s="9">
        <f>SUM(H16:H41)</f>
        <v>8775.14</v>
      </c>
      <c r="I42" s="16"/>
      <c r="J42" s="9">
        <f>SUM(J16:J41)</f>
        <v>3857109.27</v>
      </c>
    </row>
    <row r="43" spans="2:11" ht="18" customHeight="1" x14ac:dyDescent="0.25">
      <c r="K43" s="2"/>
    </row>
    <row r="44" spans="2:11" ht="18" customHeight="1" x14ac:dyDescent="0.25">
      <c r="B44" s="4" t="s">
        <v>22</v>
      </c>
      <c r="C44" s="1" t="s">
        <v>57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12</v>
      </c>
      <c r="C46" s="1"/>
      <c r="D46" s="1"/>
      <c r="E46" s="4" t="s">
        <v>10</v>
      </c>
      <c r="F46" s="20">
        <v>43139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AC1156E0-654C-45AC-86EA-1344A9D0BBF8}"/>
</file>

<file path=customXml/itemProps2.xml><?xml version="1.0" encoding="utf-8"?>
<ds:datastoreItem xmlns:ds="http://schemas.openxmlformats.org/officeDocument/2006/customXml" ds:itemID="{73CBE69D-9FAA-4EC0-835A-0712BB63C932}"/>
</file>

<file path=customXml/itemProps3.xml><?xml version="1.0" encoding="utf-8"?>
<ds:datastoreItem xmlns:ds="http://schemas.openxmlformats.org/officeDocument/2006/customXml" ds:itemID="{78F956D5-8BD5-45C7-9253-744A9A2A9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2018-02-08T19:53:51Z</cp:lastPrinted>
  <dcterms:created xsi:type="dcterms:W3CDTF">2017-08-22T20:54:05Z</dcterms:created>
  <dcterms:modified xsi:type="dcterms:W3CDTF">2018-02-21T20:44:40Z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