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22" i="1"/>
  <c r="B19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<sst xmlns="http://schemas.openxmlformats.org/spreadsheetml/2006/main" count="52" uniqueCount="52">
  <si>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</si>
  <si>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</si>
  <si>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</si>
  <si>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</si>
  <si>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</si>
  <si>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</si>
  <si>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</si>
  <si>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</si>
  <si>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</si>
  <si>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</si>
  <si>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</si>
  <si>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</si>
  <si>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</si>
  <si>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</si>
  <si>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</si>
  <si>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</si>
  <si>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</si>
  <si>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</si>
  <si>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</si>
  <si>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</si>
  <si>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</si>
  <si>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</si>
  <si>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</si>
  <si>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</si>
  <si>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</si>
  <si>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</si>
  <si>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</si>
  <si>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</si>
  <si>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</si>
  <si>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</si>
  <si>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</si>
  <si>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</si>
  <si>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</si>
  <si>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</si>
  <si>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</si>
  <si>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</si>
  <si>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</si>
  <si>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</si>
  <si>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</si>
  <si>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</si>
  <si>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</si>
  <si>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</si>
  <si>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</si>
  <si>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</si>
  <si>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 2017</t>
  </si>
  <si>
    <t>Newton County</t>
  </si>
  <si>
    <t>J.O. Amis</t>
  </si>
  <si>
    <t>15305 Hwy 15</t>
  </si>
  <si>
    <t>Decatur, MS  39327</t>
  </si>
  <si>
    <t>601-635-2317</t>
  </si>
  <si>
    <t>cclark@newton.k12.ms.us</t>
  </si>
  <si>
    <t>$490-Dept of Rehabilitative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</si>
</sst>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2" fillId="0" borderId="1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lark@newt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1" t="s">
        <v>45</v>
      </c>
      <c r="C4" s="51"/>
      <c r="D4" s="29"/>
      <c r="E4" s="30" t="s">
        <v>1</v>
      </c>
      <c r="F4" s="31">
        <v>5100</v>
      </c>
      <c r="G4" s="26"/>
      <c r="H4" s="27"/>
    </row>
    <row r="5" spans="1:8" x14ac:dyDescent="0.25">
      <c r="A5" s="28" t="s">
        <v>2</v>
      </c>
      <c r="B5" s="32" t="s">
        <v>46</v>
      </c>
      <c r="C5" s="33"/>
      <c r="D5" s="34"/>
      <c r="E5" s="30" t="s">
        <v>11</v>
      </c>
      <c r="F5" s="35" t="s">
        <v>49</v>
      </c>
      <c r="G5" s="26"/>
      <c r="H5" s="27"/>
    </row>
    <row r="6" spans="1:8" x14ac:dyDescent="0.25">
      <c r="A6" s="28" t="s">
        <v>10</v>
      </c>
      <c r="B6" s="32" t="s">
        <v>47</v>
      </c>
      <c r="C6" s="33"/>
      <c r="D6" s="34"/>
      <c r="E6" s="36" t="s">
        <v>41</v>
      </c>
      <c r="F6" s="46" t="s">
        <v>50</v>
      </c>
      <c r="G6" s="37"/>
      <c r="H6" s="27"/>
    </row>
    <row r="7" spans="1:8" x14ac:dyDescent="0.25">
      <c r="A7" s="38"/>
      <c r="B7" s="32" t="s">
        <v>48</v>
      </c>
      <c r="C7" s="33"/>
      <c r="D7" s="34"/>
      <c r="E7" s="34"/>
      <c r="F7" s="39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2656635.09</v>
      </c>
      <c r="F11" s="41"/>
      <c r="G11" s="41"/>
      <c r="H11" s="41">
        <f>SUM(B11:G11)</f>
        <v>2656635.09</v>
      </c>
    </row>
    <row r="12" spans="1:8" ht="15.6" customHeight="1" x14ac:dyDescent="0.25">
      <c r="A12" s="40" t="s">
        <v>4</v>
      </c>
      <c r="B12" s="41"/>
      <c r="C12" s="41"/>
      <c r="D12" s="41"/>
      <c r="E12" s="41">
        <v>28633.82</v>
      </c>
      <c r="F12" s="41"/>
      <c r="G12" s="41"/>
      <c r="H12" s="41">
        <f t="shared" ref="H12:H37" si="0">SUM(B12:G12)</f>
        <v>28633.82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146205.67000000001</v>
      </c>
      <c r="D15" s="41"/>
      <c r="E15" s="41"/>
      <c r="F15" s="41"/>
      <c r="G15" s="41"/>
      <c r="H15" s="41">
        <f t="shared" si="0"/>
        <v>146205.67000000001</v>
      </c>
    </row>
    <row r="16" spans="1:8" ht="15.6" customHeight="1" x14ac:dyDescent="0.25">
      <c r="A16" s="40" t="s">
        <v>18</v>
      </c>
      <c r="B16" s="41"/>
      <c r="C16" s="41"/>
      <c r="D16" s="41"/>
      <c r="E16" s="41">
        <v>67.11</v>
      </c>
      <c r="F16" s="41"/>
      <c r="G16" s="41"/>
      <c r="H16" s="41">
        <f t="shared" si="0"/>
        <v>67.11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>
        <v>3200</v>
      </c>
      <c r="C18" s="41"/>
      <c r="D18" s="41"/>
      <c r="E18" s="41"/>
      <c r="F18" s="41"/>
      <c r="G18" s="41"/>
      <c r="H18" s="41">
        <f t="shared" si="0"/>
        <v>3200</v>
      </c>
    </row>
    <row r="19" spans="1:8" ht="15.6" customHeight="1" x14ac:dyDescent="0.25">
      <c r="A19" s="40" t="s">
        <v>21</v>
      </c>
      <c r="B19" s="41">
        <f>8907675.55+3780</f>
        <v>8911455.5500000007</v>
      </c>
      <c r="C19" s="41"/>
      <c r="D19" s="41"/>
      <c r="E19" s="41"/>
      <c r="F19" s="41"/>
      <c r="G19" s="41"/>
      <c r="H19" s="41">
        <f t="shared" si="0"/>
        <v>8911455.5500000007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>
        <v>490</v>
      </c>
      <c r="E21" s="41"/>
      <c r="F21" s="41"/>
      <c r="G21" s="41"/>
      <c r="H21" s="41">
        <f t="shared" si="0"/>
        <v>490</v>
      </c>
    </row>
    <row r="22" spans="1:8" ht="15.6" customHeight="1" x14ac:dyDescent="0.25">
      <c r="A22" s="40" t="s">
        <v>23</v>
      </c>
      <c r="B22" s="41">
        <f>55929+43262.25</f>
        <v>99191.25</v>
      </c>
      <c r="C22" s="41"/>
      <c r="D22" s="41"/>
      <c r="E22" s="41"/>
      <c r="F22" s="41"/>
      <c r="G22" s="41"/>
      <c r="H22" s="41">
        <f t="shared" si="0"/>
        <v>99191.25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238140.74</v>
      </c>
      <c r="C25" s="41"/>
      <c r="D25" s="41"/>
      <c r="E25" s="41"/>
      <c r="F25" s="41"/>
      <c r="G25" s="41"/>
      <c r="H25" s="41">
        <f>SUM(C25:G25)</f>
        <v>0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10020.66</v>
      </c>
      <c r="C28" s="41"/>
      <c r="D28" s="41"/>
      <c r="E28" s="41"/>
      <c r="F28" s="41"/>
      <c r="G28" s="41"/>
      <c r="H28" s="41">
        <f t="shared" si="0"/>
        <v>10020.66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f>115092+2517.27+50000</f>
        <v>167609.27000000002</v>
      </c>
      <c r="C32" s="41"/>
      <c r="D32" s="41"/>
      <c r="E32" s="41"/>
      <c r="F32" s="41"/>
      <c r="G32" s="41"/>
      <c r="H32" s="41">
        <f t="shared" si="0"/>
        <v>167609.27000000002</v>
      </c>
    </row>
    <row r="33" spans="1:8" ht="15.6" customHeight="1" x14ac:dyDescent="0.25">
      <c r="A33" s="40" t="s">
        <v>34</v>
      </c>
      <c r="B33" s="41"/>
      <c r="C33" s="41"/>
      <c r="D33" s="41"/>
      <c r="E33" s="41">
        <v>25418.18</v>
      </c>
      <c r="F33" s="41"/>
      <c r="G33" s="41"/>
      <c r="H33" s="41">
        <f t="shared" si="0"/>
        <v>25418.18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9429617.4700000007</v>
      </c>
      <c r="C38" s="42">
        <f t="shared" ref="C38:G38" si="2">SUM(C11:C37)</f>
        <v>146205.67000000001</v>
      </c>
      <c r="D38" s="42">
        <f t="shared" si="2"/>
        <v>490</v>
      </c>
      <c r="E38" s="42">
        <f t="shared" si="2"/>
        <v>2710754.1999999997</v>
      </c>
      <c r="F38" s="42">
        <f t="shared" si="2"/>
        <v>0</v>
      </c>
      <c r="G38" s="42">
        <f t="shared" si="2"/>
        <v>0</v>
      </c>
      <c r="H38" s="42">
        <f>SUM(H11:H37)</f>
        <v>12048926.6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7" t="s">
        <v>51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1C349AF6-9ACC-4902-9321-C81F5E0B622D}"/>
</file>

<file path=customXml/itemProps2.xml><?xml version="1.0" encoding="utf-8"?>
<ds:datastoreItem xmlns:ds="http://schemas.openxmlformats.org/officeDocument/2006/customXml" ds:itemID="{C1F0DC1C-FFD8-41D4-B301-DED22398242F}"/>
</file>

<file path=customXml/itemProps3.xml><?xml version="1.0" encoding="utf-8"?>
<ds:datastoreItem xmlns:ds="http://schemas.openxmlformats.org/officeDocument/2006/customXml" ds:itemID="{1FFD171F-3460-46C4-94E3-FD966F29E7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2017-09-27T12:37:55Z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24400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