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7470" windowHeight="295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42" i="1" s="1"/>
  <c r="J38" i="1" l="1"/>
  <c r="J31" i="1"/>
  <c r="C34" i="1"/>
  <c r="C42" i="1" l="1"/>
  <c r="J29" i="1" l="1"/>
  <c r="J41" i="1" l="1"/>
  <c r="J40" i="1"/>
  <c r="J39" i="1"/>
  <c r="J37" i="1"/>
  <c r="J36" i="1"/>
  <c r="J35" i="1"/>
  <c r="J34" i="1"/>
  <c r="J33" i="1"/>
  <c r="J32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<sst xmlns="http://schemas.openxmlformats.org/spreadsheetml/2006/main" count="52" uniqueCount="52">
  <si>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</si>
  <si>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</si>
  <si>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Population: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</si>
  <si>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</si>
  <si>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</si>
  <si>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</si>
  <si>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</si>
  <si>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</si>
  <si>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</si>
  <si>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</si>
  <si>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</si>
  <si>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</si>
  <si>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</si>
  <si>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</si>
  <si>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</si>
  <si>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</si>
  <si>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</si>
  <si>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</si>
  <si>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</si>
  <si>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</si>
  <si>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</si>
  <si>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</si>
  <si>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</si>
  <si>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</si>
  <si>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</si>
  <si>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</si>
  <si>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</si>
  <si>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</si>
  <si>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</si>
  <si>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</si>
  <si>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</si>
  <si>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</si>
  <si>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</si>
  <si>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</si>
  <si>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</si>
  <si>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</si>
  <si>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</si>
  <si>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</si>
  <si>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</si>
  <si>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</si>
  <si>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Lafayette County Board of Supervisors</t>
  </si>
  <si>
    <t>Address: 300 North Lamar Blvd.</t>
  </si>
  <si>
    <t xml:space="preserve">Reporting Period: </t>
  </si>
  <si>
    <t>From: October 1, 2016</t>
  </si>
  <si>
    <t>To: September 30, 2017</t>
  </si>
  <si>
    <t>Phone Number: 662-234-6123</t>
  </si>
  <si>
    <t>E-mail: mbankston@lafayettecoms.com</t>
  </si>
  <si>
    <r>
      <t xml:space="preserve">Print Name and Title: </t>
    </r>
    <r>
      <rPr>
        <b/>
        <sz val="11"/>
        <color theme="1"/>
        <rFont val="Calibri"/>
        <family val="2"/>
        <scheme val="minor"/>
      </rPr>
      <t>Margaret Bankston, Comptroller</t>
    </r>
  </si>
  <si>
    <t xml:space="preserve"> </t>
  </si>
  <si>
    <t>Privilege and Additional Motor Vehicle</t>
  </si>
  <si>
    <t>Signature: mgbankston</t>
  </si>
  <si>
    <t>Date: 11/13/2017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</si>
</sst>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1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tabSelected="1" workbookViewId="0">
      <selection activeCell="B4" sqref="B4:J4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 x14ac:dyDescent="0.25">
      <c r="B6" t="s">
        <v>5</v>
      </c>
      <c r="F6" t="s">
        <v>48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45</v>
      </c>
      <c r="H9" s="1"/>
      <c r="I9" s="2"/>
      <c r="J9" s="2"/>
    </row>
    <row r="10" spans="2:10" ht="18" customHeight="1" x14ac:dyDescent="0.25">
      <c r="B10" s="4" t="s">
        <v>41</v>
      </c>
      <c r="C10" s="1"/>
      <c r="D10" s="1"/>
      <c r="E10" s="1"/>
      <c r="F10" s="1"/>
      <c r="G10" s="4" t="s">
        <v>46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42</v>
      </c>
      <c r="C12" s="4" t="s">
        <v>43</v>
      </c>
      <c r="D12" s="4"/>
      <c r="E12" s="4"/>
      <c r="F12" s="4" t="s">
        <v>44</v>
      </c>
      <c r="G12" s="4"/>
      <c r="H12" s="12"/>
      <c r="I12" s="2"/>
    </row>
    <row r="14" spans="2:10" ht="18" customHeight="1" x14ac:dyDescent="0.3">
      <c r="B14" s="10"/>
      <c r="C14" s="20" t="s">
        <v>37</v>
      </c>
      <c r="D14" s="21"/>
      <c r="E14" s="21"/>
      <c r="F14" s="21"/>
      <c r="G14" s="21"/>
      <c r="H14" s="22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>
        <f>14401005.31+51963.51+119905.5</f>
        <v>14572874.32</v>
      </c>
      <c r="G16" s="5"/>
      <c r="H16" s="5"/>
      <c r="I16" s="17"/>
      <c r="J16" s="6">
        <f>C16+D16+F16+G16+H16</f>
        <v>14572874.32</v>
      </c>
    </row>
    <row r="17" spans="2:10" ht="18" customHeight="1" x14ac:dyDescent="0.25">
      <c r="B17" s="18" t="s">
        <v>27</v>
      </c>
      <c r="C17" s="5">
        <v>454700.55</v>
      </c>
      <c r="D17" s="5"/>
      <c r="E17" s="17"/>
      <c r="F17" s="5"/>
      <c r="G17" s="5"/>
      <c r="H17" s="5"/>
      <c r="I17" s="17"/>
      <c r="J17" s="6">
        <f t="shared" ref="J17:J41" si="0">C17+D17+F17+G17+H17</f>
        <v>454700.55</v>
      </c>
    </row>
    <row r="18" spans="2:10" ht="18" customHeight="1" x14ac:dyDescent="0.25">
      <c r="B18" s="14" t="s">
        <v>9</v>
      </c>
      <c r="C18" s="5"/>
      <c r="D18" s="5"/>
      <c r="E18" s="17"/>
      <c r="F18" s="5"/>
      <c r="G18" s="5"/>
      <c r="H18" s="5"/>
      <c r="I18" s="17"/>
      <c r="J18" s="6">
        <f>C18+D18+F18+G18+H18</f>
        <v>0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5"/>
      <c r="H19" s="5"/>
      <c r="I19" s="17"/>
      <c r="J19" s="6">
        <f>C19+D19+F19+G19+H19</f>
        <v>0</v>
      </c>
    </row>
    <row r="20" spans="2:10" ht="18" customHeight="1" x14ac:dyDescent="0.25">
      <c r="B20" s="14" t="s">
        <v>26</v>
      </c>
      <c r="C20" s="5">
        <v>168489.55</v>
      </c>
      <c r="D20" s="5"/>
      <c r="E20" s="17"/>
      <c r="F20" s="5"/>
      <c r="G20" s="5"/>
      <c r="H20" s="5"/>
      <c r="I20" s="17"/>
      <c r="J20" s="6">
        <f t="shared" si="0"/>
        <v>168489.55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>
        <v>5425</v>
      </c>
      <c r="D22" s="5"/>
      <c r="E22" s="17"/>
      <c r="F22" s="5"/>
      <c r="G22" s="5"/>
      <c r="H22" s="5"/>
      <c r="I22" s="17"/>
      <c r="J22" s="6">
        <f t="shared" si="0"/>
        <v>5425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>
        <v>230192</v>
      </c>
      <c r="E25" s="17"/>
      <c r="F25" s="5"/>
      <c r="G25" s="5"/>
      <c r="H25" s="5"/>
      <c r="I25" s="17"/>
      <c r="J25" s="6">
        <f t="shared" si="0"/>
        <v>230192</v>
      </c>
    </row>
    <row r="26" spans="2:10" ht="18" customHeight="1" x14ac:dyDescent="0.25">
      <c r="B26" s="14" t="s">
        <v>18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21</v>
      </c>
      <c r="C27" s="5">
        <v>51517.95</v>
      </c>
      <c r="D27" s="5"/>
      <c r="E27" s="17"/>
      <c r="F27" s="5"/>
      <c r="G27" s="5"/>
      <c r="H27" s="5"/>
      <c r="I27" s="17"/>
      <c r="J27" s="6">
        <f t="shared" si="0"/>
        <v>51517.95</v>
      </c>
    </row>
    <row r="28" spans="2:10" ht="18" customHeight="1" x14ac:dyDescent="0.25">
      <c r="B28" s="14" t="s">
        <v>22</v>
      </c>
      <c r="C28" s="5">
        <v>377184.06</v>
      </c>
      <c r="D28" s="5"/>
      <c r="E28" s="17"/>
      <c r="F28" s="5"/>
      <c r="G28" s="5"/>
      <c r="H28" s="5"/>
      <c r="I28" s="17"/>
      <c r="J28" s="6">
        <f t="shared" si="0"/>
        <v>377184.06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5"/>
      <c r="H29" s="5"/>
      <c r="I29" s="17"/>
      <c r="J29" s="6">
        <f>C29+D29+F29+G29+H29</f>
        <v>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28</v>
      </c>
      <c r="D31" s="5">
        <v>589935.72</v>
      </c>
      <c r="E31" s="17"/>
      <c r="F31" s="5"/>
      <c r="G31" s="5"/>
      <c r="H31" s="5"/>
      <c r="I31" s="17"/>
      <c r="J31" s="6">
        <f>D31+E31+C31+I31+F31+G31+H31</f>
        <v>589935.72</v>
      </c>
    </row>
    <row r="32" spans="2:10" ht="18" customHeight="1" x14ac:dyDescent="0.25">
      <c r="B32" s="14" t="s">
        <v>20</v>
      </c>
      <c r="C32" s="5"/>
      <c r="D32" s="5"/>
      <c r="E32" s="17"/>
      <c r="F32" s="5">
        <v>3298.23</v>
      </c>
      <c r="G32" s="5"/>
      <c r="H32" s="5"/>
      <c r="I32" s="17"/>
      <c r="J32" s="6">
        <f t="shared" si="0"/>
        <v>3298.23</v>
      </c>
    </row>
    <row r="33" spans="2:11" ht="18" customHeight="1" x14ac:dyDescent="0.25">
      <c r="B33" s="14" t="s">
        <v>35</v>
      </c>
      <c r="C33" s="5"/>
      <c r="D33" s="5"/>
      <c r="E33" s="17"/>
      <c r="F33" s="5">
        <v>512438.88</v>
      </c>
      <c r="G33" s="5"/>
      <c r="H33" s="5"/>
      <c r="I33" s="17"/>
      <c r="J33" s="6">
        <f t="shared" si="0"/>
        <v>512438.88</v>
      </c>
    </row>
    <row r="34" spans="2:11" ht="18" customHeight="1" x14ac:dyDescent="0.25">
      <c r="B34" s="14" t="s">
        <v>19</v>
      </c>
      <c r="C34" s="5">
        <f>1209+3751.75+750</f>
        <v>5710.75</v>
      </c>
      <c r="D34" s="5"/>
      <c r="E34" s="17"/>
      <c r="F34" s="5"/>
      <c r="G34" s="5"/>
      <c r="H34" s="5"/>
      <c r="I34" s="17"/>
      <c r="J34" s="6">
        <f t="shared" si="0"/>
        <v>5710.75</v>
      </c>
    </row>
    <row r="35" spans="2:11" ht="18" customHeight="1" x14ac:dyDescent="0.25">
      <c r="B35" s="14" t="s">
        <v>29</v>
      </c>
      <c r="C35" s="5"/>
      <c r="D35" s="5"/>
      <c r="E35" s="17"/>
      <c r="F35" s="5">
        <v>2336144.44</v>
      </c>
      <c r="G35" s="5"/>
      <c r="H35" s="5"/>
      <c r="I35" s="17"/>
      <c r="J35" s="6">
        <f t="shared" si="0"/>
        <v>2336144.44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5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D38" s="7">
        <v>5348.97</v>
      </c>
      <c r="E38" s="17"/>
      <c r="F38" s="7"/>
      <c r="G38" s="7"/>
      <c r="H38" s="7"/>
      <c r="I38" s="17"/>
      <c r="J38" s="6">
        <f>D38+I38+F38+G38+H38</f>
        <v>5348.97</v>
      </c>
    </row>
    <row r="39" spans="2:11" ht="18" customHeight="1" x14ac:dyDescent="0.25">
      <c r="B39" s="14" t="s">
        <v>49</v>
      </c>
      <c r="C39" s="7">
        <v>168696.9</v>
      </c>
      <c r="D39" s="7"/>
      <c r="E39" s="17"/>
      <c r="F39" s="7"/>
      <c r="G39" s="7"/>
      <c r="H39" s="7"/>
      <c r="I39" s="17"/>
      <c r="J39" s="6">
        <f t="shared" si="0"/>
        <v>168696.9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1231724.7599999998</v>
      </c>
      <c r="D42" s="9">
        <f>SUM(D16:D41)</f>
        <v>825476.69</v>
      </c>
      <c r="E42" s="16"/>
      <c r="F42" s="9">
        <f>SUM(F16:F41)</f>
        <v>17424755.870000001</v>
      </c>
      <c r="G42" s="9">
        <f>SUM(G16:G41)</f>
        <v>0</v>
      </c>
      <c r="H42" s="9">
        <f>SUM(H16:H41)</f>
        <v>0</v>
      </c>
      <c r="I42" s="16"/>
      <c r="J42" s="9">
        <f>SUM(J16:J41)</f>
        <v>19481957.32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50</v>
      </c>
      <c r="C46" s="1"/>
      <c r="D46" s="1"/>
      <c r="E46" s="4" t="s">
        <v>51</v>
      </c>
      <c r="F46" s="4"/>
    </row>
    <row r="47" spans="2:11" x14ac:dyDescent="0.25">
      <c r="B47" s="2"/>
      <c r="C47" s="2"/>
    </row>
    <row r="48" spans="2:11" x14ac:dyDescent="0.25">
      <c r="C48" s="19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CE5E6133-DA5B-4045-B592-5DC943FCED4A}"/>
</file>

<file path=customXml/itemProps2.xml><?xml version="1.0" encoding="utf-8"?>
<ds:datastoreItem xmlns:ds="http://schemas.openxmlformats.org/officeDocument/2006/customXml" ds:itemID="{340E26ED-AD45-4E73-A51B-A60AAFF213B9}"/>
</file>

<file path=customXml/itemProps3.xml><?xml version="1.0" encoding="utf-8"?>
<ds:datastoreItem xmlns:ds="http://schemas.openxmlformats.org/officeDocument/2006/customXml" ds:itemID="{D8EEECAA-B0D5-4DB7-BB73-D7427CB8E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2017-10-10T15:09:07Z</cp:lastPrinted>
  <dcterms:created xsi:type="dcterms:W3CDTF">2017-08-22T20:54:05Z</dcterms:created>
  <dcterms:modified xsi:type="dcterms:W3CDTF">2017-11-14T14:28:40Z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