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2285" windowHeight="5655"/>
  </bookViews>
  <sheets>
    <sheet name="Sheet1" sheetId="1" r:id="rId1"/>
  </sheets>
  <definedNames>
    <definedName name="_xlnm.Print_Area" localSheetId="0">Sheet1!$B$2:$J$50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38" i="1"/>
  <c r="J37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7" i="1"/>
  <c r="F27" i="1"/>
  <c r="J27" i="1" s="1"/>
  <c r="C46" i="1" l="1"/>
  <c r="J45" i="1" l="1"/>
  <c r="J44" i="1"/>
  <c r="J43" i="1"/>
  <c r="J42" i="1"/>
  <c r="J16" i="1"/>
  <c r="J46" i="1" l="1"/>
  <c r="D46" i="1" l="1"/>
  <c r="H46" i="1" l="1"/>
  <c r="G46" i="1"/>
  <c r="F46" i="1"/>
</calcChain>
</file>

<file path=xl/sharedStrings.xml><?xml version="1.0" encoding="utf-8"?>
<sst xmlns="http://schemas.openxmlformats.org/spreadsheetml/2006/main" count="59" uniqueCount="47">
  <si>
    <t>Section 27-101-21</t>
  </si>
  <si>
    <t>MS Code of 1972, Annotated</t>
  </si>
  <si>
    <t>Taxing Entity:</t>
  </si>
  <si>
    <t>Address:</t>
  </si>
  <si>
    <t>Population:</t>
  </si>
  <si>
    <t>Reporting Period:</t>
  </si>
  <si>
    <t>From:</t>
  </si>
  <si>
    <t>To: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</si>
  <si>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</si>
  <si>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</si>
  <si>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</si>
  <si>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</si>
  <si>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</si>
  <si>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</si>
  <si>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Sales Tax</t>
  </si>
  <si>
    <t>Local Sales Tax</t>
  </si>
  <si>
    <t>Total:</t>
  </si>
  <si>
    <t>Print Name and Title:</t>
  </si>
  <si>
    <t>Total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</si>
  <si>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</si>
  <si>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</si>
  <si>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</si>
  <si>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</si>
  <si>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</si>
  <si>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Tax Revenue Source</t>
  </si>
  <si>
    <t>County Levy / Fee</t>
  </si>
  <si>
    <t>City Levy / Fee</t>
  </si>
  <si>
    <t>Phone Number:  (662) 476-5074</t>
  </si>
  <si>
    <t>E-mail:  mmosley@eastms.edu</t>
  </si>
  <si>
    <t>East Mississippi Community College</t>
  </si>
  <si>
    <t>P. O. Box 158, Scooba, MS   39358</t>
  </si>
  <si>
    <t>Ad Valorem:</t>
  </si>
  <si>
    <t>County Support</t>
  </si>
  <si>
    <t>Lowndes County</t>
  </si>
  <si>
    <t>Clay County</t>
  </si>
  <si>
    <t>Oktibbeha County</t>
  </si>
  <si>
    <t>Noxubee County</t>
  </si>
  <si>
    <t>Kemper County</t>
  </si>
  <si>
    <t>Lauderdale County</t>
  </si>
  <si>
    <t>County E &amp; I</t>
  </si>
  <si>
    <t>Special Levy Debt Service</t>
  </si>
  <si>
    <t>City Diversion Sales Tax Allocation</t>
  </si>
  <si>
    <t>Melissa Mosley</t>
  </si>
  <si>
    <t>Chief Financial Officer</t>
  </si>
  <si>
    <t>Sales Tax Collected &amp; Paid to D.O.R.</t>
  </si>
  <si>
    <t>Sales Tax Collected</t>
  </si>
  <si>
    <t>(Merchandise Sales, Food &amp; Beverage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</si>
</sst>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15" fontId="3" fillId="0" borderId="1" xfId="0" applyNumberFormat="1" applyFont="1" applyBorder="1"/>
    <xf numFmtId="0" fontId="1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3" xfId="0" applyFont="1" applyFill="1" applyBorder="1"/>
    <xf numFmtId="0" fontId="6" fillId="0" borderId="1" xfId="0" applyFont="1" applyBorder="1"/>
    <xf numFmtId="14" fontId="3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0"/>
  <sheetViews>
    <sheetView tabSelected="1" workbookViewId="0"/>
  </sheetViews>
  <sheetFormatPr defaultRowHeight="1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/>
    <row r="2" spans="2:10" ht="15" customHeight="1">
      <c r="B2" s="28" t="s">
        <v>11</v>
      </c>
      <c r="C2" s="28"/>
      <c r="D2" s="28"/>
      <c r="E2" s="28"/>
      <c r="F2" s="28"/>
      <c r="G2" s="28"/>
      <c r="H2" s="28"/>
      <c r="I2" s="28"/>
      <c r="J2" s="28"/>
    </row>
    <row r="3" spans="2:10">
      <c r="B3" s="29" t="s">
        <v>0</v>
      </c>
      <c r="C3" s="29"/>
      <c r="D3" s="29"/>
      <c r="E3" s="29"/>
      <c r="F3" s="29"/>
      <c r="G3" s="29"/>
      <c r="H3" s="29"/>
      <c r="I3" s="29"/>
      <c r="J3" s="29"/>
    </row>
    <row r="4" spans="2:10">
      <c r="B4" s="29" t="s">
        <v>1</v>
      </c>
      <c r="C4" s="29"/>
      <c r="D4" s="29"/>
      <c r="E4" s="29"/>
      <c r="F4" s="29"/>
      <c r="G4" s="29"/>
      <c r="H4" s="29"/>
      <c r="I4" s="29"/>
      <c r="J4" s="29"/>
    </row>
    <row r="6" spans="2:10">
      <c r="B6" t="s">
        <v>12</v>
      </c>
    </row>
    <row r="7" spans="2:10">
      <c r="B7" t="s">
        <v>13</v>
      </c>
    </row>
    <row r="8" spans="2:10">
      <c r="G8" s="2"/>
      <c r="H8" s="2"/>
      <c r="I8" s="2"/>
      <c r="J8" s="2"/>
    </row>
    <row r="9" spans="2:10" ht="18" customHeight="1">
      <c r="B9" s="4" t="s">
        <v>2</v>
      </c>
      <c r="C9" s="1" t="s">
        <v>29</v>
      </c>
      <c r="D9" s="1"/>
      <c r="E9" s="1"/>
      <c r="F9" s="1"/>
      <c r="G9" s="4" t="s">
        <v>27</v>
      </c>
      <c r="H9" s="1"/>
      <c r="I9" s="2"/>
      <c r="J9" s="2"/>
    </row>
    <row r="10" spans="2:10" ht="18" customHeight="1">
      <c r="B10" s="4" t="s">
        <v>3</v>
      </c>
      <c r="C10" s="1" t="s">
        <v>30</v>
      </c>
      <c r="D10" s="1"/>
      <c r="E10" s="1"/>
      <c r="F10" s="1"/>
      <c r="G10" s="4" t="s">
        <v>28</v>
      </c>
      <c r="H10" s="3"/>
      <c r="I10" s="2"/>
      <c r="J10" s="2"/>
    </row>
    <row r="11" spans="2:10" ht="18" customHeight="1">
      <c r="B11" s="3"/>
      <c r="C11" s="3"/>
      <c r="D11" s="3"/>
      <c r="E11" s="3"/>
      <c r="F11" s="3"/>
      <c r="G11" s="4" t="s">
        <v>4</v>
      </c>
      <c r="H11" s="3"/>
      <c r="I11" s="2"/>
      <c r="J11" s="2"/>
    </row>
    <row r="12" spans="2:10" ht="18" customHeight="1">
      <c r="B12" s="4" t="s">
        <v>5</v>
      </c>
      <c r="C12" s="4" t="s">
        <v>6</v>
      </c>
      <c r="D12" s="19">
        <v>42552</v>
      </c>
      <c r="E12" s="4"/>
      <c r="F12" s="4" t="s">
        <v>7</v>
      </c>
      <c r="G12" s="19">
        <v>42916</v>
      </c>
      <c r="H12" s="12"/>
      <c r="I12" s="2"/>
    </row>
    <row r="14" spans="2:10" ht="18" customHeight="1">
      <c r="B14" s="10"/>
      <c r="C14" s="25" t="s">
        <v>24</v>
      </c>
      <c r="D14" s="26"/>
      <c r="E14" s="26"/>
      <c r="F14" s="26"/>
      <c r="G14" s="26"/>
      <c r="H14" s="27"/>
      <c r="I14" s="15"/>
    </row>
    <row r="15" spans="2:10" ht="18" customHeight="1">
      <c r="B15" s="13" t="s">
        <v>8</v>
      </c>
      <c r="C15" s="11" t="s">
        <v>19</v>
      </c>
      <c r="D15" s="11" t="s">
        <v>22</v>
      </c>
      <c r="E15" s="11" t="s">
        <v>21</v>
      </c>
      <c r="F15" s="11" t="s">
        <v>25</v>
      </c>
      <c r="G15" s="11" t="s">
        <v>26</v>
      </c>
      <c r="H15" s="11" t="s">
        <v>23</v>
      </c>
      <c r="I15" s="11" t="s">
        <v>20</v>
      </c>
      <c r="J15" s="11" t="s">
        <v>18</v>
      </c>
    </row>
    <row r="16" spans="2:10" ht="18" customHeight="1">
      <c r="B16" s="14" t="s">
        <v>31</v>
      </c>
      <c r="C16" s="5"/>
      <c r="D16" s="5"/>
      <c r="E16" s="17"/>
      <c r="F16" s="5"/>
      <c r="G16" s="5"/>
      <c r="H16" s="5"/>
      <c r="I16" s="17"/>
      <c r="J16" s="6">
        <f>C16+D16+F16+G16+H16</f>
        <v>0</v>
      </c>
    </row>
    <row r="17" spans="2:10" ht="18" customHeight="1">
      <c r="B17" s="20" t="s">
        <v>32</v>
      </c>
      <c r="C17" s="5"/>
      <c r="D17" s="5"/>
      <c r="E17" s="17"/>
      <c r="F17" s="5"/>
      <c r="G17" s="5"/>
      <c r="H17" s="5"/>
      <c r="I17" s="17"/>
      <c r="J17" s="6">
        <f t="shared" ref="J17:J39" si="0">C17+D17+F17+G17+H17</f>
        <v>0</v>
      </c>
    </row>
    <row r="18" spans="2:10" ht="18" customHeight="1">
      <c r="B18" s="21" t="s">
        <v>33</v>
      </c>
      <c r="C18" s="5"/>
      <c r="D18" s="5"/>
      <c r="E18" s="17"/>
      <c r="F18" s="5">
        <v>907829.66</v>
      </c>
      <c r="G18" s="5"/>
      <c r="H18" s="5"/>
      <c r="I18" s="17"/>
      <c r="J18" s="6">
        <f t="shared" si="0"/>
        <v>907829.66</v>
      </c>
    </row>
    <row r="19" spans="2:10" ht="18" customHeight="1">
      <c r="B19" s="21" t="s">
        <v>34</v>
      </c>
      <c r="C19" s="5"/>
      <c r="D19" s="5"/>
      <c r="E19" s="17"/>
      <c r="F19" s="5">
        <v>207625.99</v>
      </c>
      <c r="G19" s="5"/>
      <c r="H19" s="5"/>
      <c r="I19" s="17"/>
      <c r="J19" s="6">
        <f t="shared" si="0"/>
        <v>207625.99</v>
      </c>
    </row>
    <row r="20" spans="2:10" ht="18" customHeight="1">
      <c r="B20" s="21" t="s">
        <v>35</v>
      </c>
      <c r="C20" s="5"/>
      <c r="D20" s="5"/>
      <c r="E20" s="17"/>
      <c r="F20" s="5">
        <v>363159.47</v>
      </c>
      <c r="G20" s="5"/>
      <c r="H20" s="5"/>
      <c r="I20" s="17"/>
      <c r="J20" s="6">
        <f t="shared" si="0"/>
        <v>363159.47</v>
      </c>
    </row>
    <row r="21" spans="2:10" ht="18" customHeight="1">
      <c r="B21" s="21" t="s">
        <v>36</v>
      </c>
      <c r="C21" s="5"/>
      <c r="D21" s="5"/>
      <c r="E21" s="17"/>
      <c r="F21" s="5">
        <v>128311.45</v>
      </c>
      <c r="G21" s="5"/>
      <c r="H21" s="5"/>
      <c r="I21" s="17"/>
      <c r="J21" s="6">
        <f t="shared" si="0"/>
        <v>128311.45</v>
      </c>
    </row>
    <row r="22" spans="2:10" ht="18" customHeight="1">
      <c r="B22" s="21" t="s">
        <v>37</v>
      </c>
      <c r="C22" s="5"/>
      <c r="D22" s="5"/>
      <c r="E22" s="17"/>
      <c r="F22" s="5">
        <v>342524.97</v>
      </c>
      <c r="G22" s="5"/>
      <c r="H22" s="5"/>
      <c r="I22" s="17"/>
      <c r="J22" s="6">
        <f t="shared" si="0"/>
        <v>342524.97</v>
      </c>
    </row>
    <row r="23" spans="2:10" ht="18" customHeight="1">
      <c r="B23" s="21" t="s">
        <v>38</v>
      </c>
      <c r="C23" s="5"/>
      <c r="D23" s="5"/>
      <c r="E23" s="17"/>
      <c r="F23" s="5">
        <v>203846.78</v>
      </c>
      <c r="G23" s="5"/>
      <c r="H23" s="5"/>
      <c r="I23" s="17"/>
      <c r="J23" s="6">
        <f t="shared" si="0"/>
        <v>203846.78</v>
      </c>
    </row>
    <row r="24" spans="2:10" ht="18" customHeight="1">
      <c r="B24" s="20" t="s">
        <v>39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>
      <c r="B25" s="21" t="s">
        <v>33</v>
      </c>
      <c r="C25" s="5"/>
      <c r="D25" s="5"/>
      <c r="E25" s="17"/>
      <c r="F25" s="5">
        <v>206076.27</v>
      </c>
      <c r="G25" s="5"/>
      <c r="H25" s="5"/>
      <c r="I25" s="17"/>
      <c r="J25" s="6">
        <f t="shared" si="0"/>
        <v>206076.27</v>
      </c>
    </row>
    <row r="26" spans="2:10" ht="18" customHeight="1">
      <c r="B26" s="21" t="s">
        <v>34</v>
      </c>
      <c r="C26" s="5"/>
      <c r="D26" s="5"/>
      <c r="E26" s="17"/>
      <c r="F26" s="5">
        <v>91856.1</v>
      </c>
      <c r="G26" s="5"/>
      <c r="H26" s="5"/>
      <c r="I26" s="17"/>
      <c r="J26" s="6">
        <f t="shared" si="0"/>
        <v>91856.1</v>
      </c>
    </row>
    <row r="27" spans="2:10" ht="18" customHeight="1">
      <c r="B27" s="21" t="s">
        <v>35</v>
      </c>
      <c r="C27" s="5"/>
      <c r="D27" s="5"/>
      <c r="E27" s="17"/>
      <c r="F27" s="5">
        <f>181579.76+181579.71</f>
        <v>363159.47</v>
      </c>
      <c r="G27" s="5"/>
      <c r="H27" s="5"/>
      <c r="I27" s="17"/>
      <c r="J27" s="6">
        <f t="shared" si="0"/>
        <v>363159.47</v>
      </c>
    </row>
    <row r="28" spans="2:10" ht="18" customHeight="1">
      <c r="B28" s="21" t="s">
        <v>36</v>
      </c>
      <c r="C28" s="5"/>
      <c r="D28" s="5"/>
      <c r="E28" s="17"/>
      <c r="F28" s="5">
        <v>135046.22</v>
      </c>
      <c r="G28" s="5"/>
      <c r="H28" s="5"/>
      <c r="I28" s="17"/>
      <c r="J28" s="6">
        <f t="shared" si="0"/>
        <v>135046.22</v>
      </c>
    </row>
    <row r="29" spans="2:10" ht="18" customHeight="1">
      <c r="B29" s="21" t="s">
        <v>37</v>
      </c>
      <c r="C29" s="5"/>
      <c r="D29" s="5"/>
      <c r="E29" s="17"/>
      <c r="F29" s="5">
        <v>342524.97</v>
      </c>
      <c r="G29" s="5"/>
      <c r="H29" s="5"/>
      <c r="I29" s="17"/>
      <c r="J29" s="6">
        <f t="shared" si="0"/>
        <v>342524.97</v>
      </c>
    </row>
    <row r="30" spans="2:10" ht="18" customHeight="1">
      <c r="B30" s="20" t="s">
        <v>40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>
      <c r="B31" s="21" t="s">
        <v>33</v>
      </c>
      <c r="C31" s="5"/>
      <c r="D31" s="5"/>
      <c r="E31" s="17"/>
      <c r="F31" s="5">
        <v>325000</v>
      </c>
      <c r="G31" s="5"/>
      <c r="H31" s="5"/>
      <c r="I31" s="17"/>
      <c r="J31" s="6">
        <f t="shared" si="0"/>
        <v>325000</v>
      </c>
    </row>
    <row r="32" spans="2:10" ht="18" customHeight="1">
      <c r="B32" s="21" t="s">
        <v>34</v>
      </c>
      <c r="C32" s="5"/>
      <c r="D32" s="5"/>
      <c r="E32" s="17"/>
      <c r="F32" s="5">
        <v>214142.2</v>
      </c>
      <c r="G32" s="5"/>
      <c r="H32" s="5"/>
      <c r="I32" s="17"/>
      <c r="J32" s="6">
        <f t="shared" si="0"/>
        <v>214142.2</v>
      </c>
    </row>
    <row r="33" spans="2:11" ht="18" customHeight="1">
      <c r="B33" s="21" t="s">
        <v>35</v>
      </c>
      <c r="C33" s="5"/>
      <c r="D33" s="5"/>
      <c r="E33" s="17"/>
      <c r="F33" s="5">
        <v>230775.53</v>
      </c>
      <c r="G33" s="5"/>
      <c r="H33" s="5"/>
      <c r="I33" s="17"/>
      <c r="J33" s="6">
        <f t="shared" si="0"/>
        <v>230775.53</v>
      </c>
    </row>
    <row r="34" spans="2:11" ht="18" customHeight="1">
      <c r="B34" s="21" t="s">
        <v>36</v>
      </c>
      <c r="C34" s="5"/>
      <c r="D34" s="5"/>
      <c r="E34" s="17"/>
      <c r="F34" s="5">
        <v>123009.93</v>
      </c>
      <c r="G34" s="5"/>
      <c r="H34" s="5"/>
      <c r="I34" s="17"/>
      <c r="J34" s="6">
        <f t="shared" si="0"/>
        <v>123009.93</v>
      </c>
    </row>
    <row r="35" spans="2:11" ht="18" customHeight="1">
      <c r="B35" s="21" t="s">
        <v>37</v>
      </c>
      <c r="C35" s="5"/>
      <c r="D35" s="5"/>
      <c r="E35" s="17"/>
      <c r="F35" s="5">
        <v>111302</v>
      </c>
      <c r="G35" s="5"/>
      <c r="H35" s="5"/>
      <c r="I35" s="17"/>
      <c r="J35" s="6">
        <f t="shared" si="0"/>
        <v>111302</v>
      </c>
    </row>
    <row r="36" spans="2:11" ht="18" customHeight="1">
      <c r="B36" s="21" t="s">
        <v>38</v>
      </c>
      <c r="C36" s="5"/>
      <c r="D36" s="5"/>
      <c r="E36" s="17"/>
      <c r="F36" s="5">
        <v>50000</v>
      </c>
      <c r="G36" s="5"/>
      <c r="H36" s="5"/>
      <c r="I36" s="17"/>
      <c r="J36" s="6">
        <f t="shared" si="0"/>
        <v>50000</v>
      </c>
    </row>
    <row r="37" spans="2:11" ht="18" customHeight="1">
      <c r="B37" s="18"/>
      <c r="C37" s="5"/>
      <c r="D37" s="5"/>
      <c r="E37" s="17"/>
      <c r="F37" s="5"/>
      <c r="G37" s="5"/>
      <c r="H37" s="5"/>
      <c r="I37" s="17"/>
      <c r="J37" s="6">
        <f t="shared" si="0"/>
        <v>0</v>
      </c>
    </row>
    <row r="38" spans="2:11" ht="18" customHeight="1">
      <c r="B38" s="14" t="s">
        <v>14</v>
      </c>
      <c r="C38" s="5"/>
      <c r="D38" s="5"/>
      <c r="E38" s="17"/>
      <c r="F38" s="5"/>
      <c r="G38" s="5"/>
      <c r="H38" s="5"/>
      <c r="I38" s="17"/>
      <c r="J38" s="6">
        <f t="shared" si="0"/>
        <v>0</v>
      </c>
    </row>
    <row r="39" spans="2:11" ht="18" customHeight="1">
      <c r="B39" s="22" t="s">
        <v>44</v>
      </c>
      <c r="C39" s="5">
        <v>-91978.58</v>
      </c>
      <c r="D39" s="5"/>
      <c r="E39" s="17"/>
      <c r="F39" s="5"/>
      <c r="G39" s="5"/>
      <c r="H39" s="5">
        <v>91978.58</v>
      </c>
      <c r="I39" s="17" t="s">
        <v>45</v>
      </c>
      <c r="J39" s="6">
        <f t="shared" si="0"/>
        <v>0</v>
      </c>
    </row>
    <row r="40" spans="2:11" ht="18" customHeight="1">
      <c r="B40" s="22" t="s">
        <v>46</v>
      </c>
      <c r="C40" s="5"/>
      <c r="D40" s="5"/>
      <c r="E40" s="17"/>
      <c r="F40" s="5"/>
      <c r="G40" s="5"/>
      <c r="H40" s="5"/>
      <c r="I40" s="17"/>
      <c r="J40" s="6"/>
    </row>
    <row r="41" spans="2:11" ht="18" customHeight="1">
      <c r="B41" s="22"/>
      <c r="C41" s="5"/>
      <c r="D41" s="5"/>
      <c r="E41" s="17"/>
      <c r="F41" s="5"/>
      <c r="G41" s="5"/>
      <c r="H41" s="5"/>
      <c r="I41" s="17"/>
      <c r="J41" s="6"/>
    </row>
    <row r="42" spans="2:11" ht="18" customHeight="1">
      <c r="B42" s="14" t="s">
        <v>15</v>
      </c>
      <c r="C42" s="5"/>
      <c r="D42" s="5"/>
      <c r="E42" s="17"/>
      <c r="F42" s="5"/>
      <c r="G42" s="5"/>
      <c r="H42" s="5"/>
      <c r="I42" s="17"/>
      <c r="J42" s="6">
        <f t="shared" ref="J42:J45" si="1">C42+D42+F42+G42+H42</f>
        <v>0</v>
      </c>
    </row>
    <row r="43" spans="2:11" ht="18" customHeight="1">
      <c r="B43" s="22" t="s">
        <v>41</v>
      </c>
      <c r="C43" s="7"/>
      <c r="D43" s="7"/>
      <c r="E43" s="17"/>
      <c r="F43" s="7"/>
      <c r="G43" s="7">
        <v>2573.13</v>
      </c>
      <c r="H43" s="7"/>
      <c r="I43" s="17"/>
      <c r="J43" s="6">
        <f t="shared" si="1"/>
        <v>2573.13</v>
      </c>
    </row>
    <row r="44" spans="2:11" ht="18" customHeight="1">
      <c r="B44" s="14"/>
      <c r="C44" s="7"/>
      <c r="D44" s="7"/>
      <c r="E44" s="17"/>
      <c r="F44" s="7"/>
      <c r="G44" s="7"/>
      <c r="H44" s="7"/>
      <c r="I44" s="17"/>
      <c r="J44" s="6">
        <f t="shared" si="1"/>
        <v>0</v>
      </c>
    </row>
    <row r="45" spans="2:11" ht="18" customHeight="1" thickBot="1">
      <c r="B45" s="14"/>
      <c r="C45" s="7"/>
      <c r="D45" s="7"/>
      <c r="E45" s="17"/>
      <c r="F45" s="7"/>
      <c r="G45" s="7"/>
      <c r="H45" s="7"/>
      <c r="I45" s="17"/>
      <c r="J45" s="6">
        <f t="shared" si="1"/>
        <v>0</v>
      </c>
    </row>
    <row r="46" spans="2:11" ht="18" customHeight="1" thickBot="1">
      <c r="B46" s="8" t="s">
        <v>16</v>
      </c>
      <c r="C46" s="9">
        <f>SUM(C16:C45)</f>
        <v>-91978.58</v>
      </c>
      <c r="D46" s="9">
        <f>SUM(D16:D45)</f>
        <v>0</v>
      </c>
      <c r="E46" s="16"/>
      <c r="F46" s="9">
        <f>SUM(F16:F45)</f>
        <v>4346191.0100000007</v>
      </c>
      <c r="G46" s="9">
        <f>SUM(G16:G45)</f>
        <v>2573.13</v>
      </c>
      <c r="H46" s="9">
        <f>SUM(H16:H45)</f>
        <v>91978.58</v>
      </c>
      <c r="I46" s="16"/>
      <c r="J46" s="9">
        <f>SUM(J16:J45)</f>
        <v>4348764.1400000006</v>
      </c>
    </row>
    <row r="47" spans="2:11" ht="18" customHeight="1">
      <c r="K47" s="2"/>
    </row>
    <row r="48" spans="2:11" ht="18" customHeight="1">
      <c r="B48" s="4" t="s">
        <v>17</v>
      </c>
      <c r="C48" s="1" t="s">
        <v>42</v>
      </c>
      <c r="D48" s="1" t="s">
        <v>43</v>
      </c>
      <c r="E48" s="1"/>
      <c r="F48" s="1"/>
    </row>
    <row r="49" spans="2:6" ht="18" customHeight="1"/>
    <row r="50" spans="2:6" ht="18" customHeight="1">
      <c r="B50" s="4" t="s">
        <v>10</v>
      </c>
      <c r="C50" s="23" t="s">
        <v>42</v>
      </c>
      <c r="D50" s="1"/>
      <c r="E50" s="4" t="s">
        <v>9</v>
      </c>
      <c r="F50" s="24">
        <v>43004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6738D1D-41C8-4B68-A36E-49B79A449E5E}"/>
</file>

<file path=customXml/itemProps2.xml><?xml version="1.0" encoding="utf-8"?>
<ds:datastoreItem xmlns:ds="http://schemas.openxmlformats.org/officeDocument/2006/customXml" ds:itemID="{5CF52661-2AC3-40A1-BA1A-9914FEEBA8AD}"/>
</file>

<file path=customXml/itemProps3.xml><?xml version="1.0" encoding="utf-8"?>
<ds:datastoreItem xmlns:ds="http://schemas.openxmlformats.org/officeDocument/2006/customXml" ds:itemID="{C8842F77-7CCB-4EBA-9748-0D6053181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2017-09-26T19:18:02Z</cp:lastPrinted>
  <dcterms:created xsi:type="dcterms:W3CDTF">2017-08-22T20:54:05Z</dcterms:created>
  <dcterms:modified xsi:type="dcterms:W3CDTF">2017-09-27T12:33:16Z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