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28755" windowHeight="12840" activeTab="2"/>
  </bookViews>
  <sheets>
    <sheet name="Retail 20 Pk w Purchase Disc" sheetId="1" r:id="rId1"/>
    <sheet name="Retail 20 PK w Sales Discount" sheetId="2" r:id="rId2"/>
    <sheet name="Retail Price 25 Packs" sheetId="3" r:id="rId3"/>
  </sheets>
  <calcPr calcId="125725"/>
</workbook>
</file>

<file path=xl/calcChain.xml><?xml version="1.0" encoding="utf-8"?>
<calcChain xmlns="http://schemas.openxmlformats.org/spreadsheetml/2006/main">
  <c r="F27" i="3"/>
  <c r="F26"/>
  <c r="G26" s="1"/>
  <c r="H26" s="1"/>
  <c r="I26" s="1"/>
  <c r="F25"/>
  <c r="G24"/>
  <c r="H24" s="1"/>
  <c r="I24" s="1"/>
  <c r="J24" s="1"/>
  <c r="L24" s="1"/>
  <c r="F24"/>
  <c r="F23"/>
  <c r="F19"/>
  <c r="G19" s="1"/>
  <c r="H19" s="1"/>
  <c r="I19" s="1"/>
  <c r="F18"/>
  <c r="F17"/>
  <c r="G17" s="1"/>
  <c r="H17" s="1"/>
  <c r="I17" s="1"/>
  <c r="J17" s="1"/>
  <c r="L17" s="1"/>
  <c r="F16"/>
  <c r="F15"/>
  <c r="G15" s="1"/>
  <c r="H15" s="1"/>
  <c r="C33" i="2"/>
  <c r="D33" s="1"/>
  <c r="E33" s="1"/>
  <c r="F33" s="1"/>
  <c r="J33" s="1"/>
  <c r="K33" s="1"/>
  <c r="C32"/>
  <c r="D32" s="1"/>
  <c r="E32" s="1"/>
  <c r="F32" s="1"/>
  <c r="J32" s="1"/>
  <c r="K32" s="1"/>
  <c r="C31"/>
  <c r="D31" s="1"/>
  <c r="E31" s="1"/>
  <c r="F31" s="1"/>
  <c r="J31" s="1"/>
  <c r="K31" s="1"/>
  <c r="C30"/>
  <c r="D30" s="1"/>
  <c r="E30" s="1"/>
  <c r="F30" s="1"/>
  <c r="J30" s="1"/>
  <c r="K30" s="1"/>
  <c r="C29"/>
  <c r="D29" s="1"/>
  <c r="E29" s="1"/>
  <c r="F29" s="1"/>
  <c r="J29" s="1"/>
  <c r="K29" s="1"/>
  <c r="C28"/>
  <c r="D28" s="1"/>
  <c r="E28" s="1"/>
  <c r="F28" s="1"/>
  <c r="J28" s="1"/>
  <c r="K28" s="1"/>
  <c r="C27"/>
  <c r="D27" s="1"/>
  <c r="E27" s="1"/>
  <c r="F27" s="1"/>
  <c r="J27" s="1"/>
  <c r="K27" s="1"/>
  <c r="C26"/>
  <c r="D26" s="1"/>
  <c r="E26" s="1"/>
  <c r="F26" s="1"/>
  <c r="J26" s="1"/>
  <c r="K26" s="1"/>
  <c r="C25"/>
  <c r="D25" s="1"/>
  <c r="E25" s="1"/>
  <c r="F25" s="1"/>
  <c r="J25" s="1"/>
  <c r="K25" s="1"/>
  <c r="C24"/>
  <c r="D24" s="1"/>
  <c r="E24" s="1"/>
  <c r="F24" s="1"/>
  <c r="J24" s="1"/>
  <c r="K24" s="1"/>
  <c r="C23"/>
  <c r="D23" s="1"/>
  <c r="E23" s="1"/>
  <c r="F23" s="1"/>
  <c r="J23" s="1"/>
  <c r="K23" s="1"/>
  <c r="C22"/>
  <c r="D22" s="1"/>
  <c r="E22" s="1"/>
  <c r="F22" s="1"/>
  <c r="J22" s="1"/>
  <c r="K22" s="1"/>
  <c r="C21"/>
  <c r="D21" s="1"/>
  <c r="E21" s="1"/>
  <c r="F21" s="1"/>
  <c r="J21" s="1"/>
  <c r="K21" s="1"/>
  <c r="C20"/>
  <c r="D20" s="1"/>
  <c r="E20" s="1"/>
  <c r="F20" s="1"/>
  <c r="J20" s="1"/>
  <c r="K20" s="1"/>
  <c r="C19"/>
  <c r="D19" s="1"/>
  <c r="E19" s="1"/>
  <c r="F19" s="1"/>
  <c r="J19" s="1"/>
  <c r="K19" s="1"/>
  <c r="C18"/>
  <c r="D18" s="1"/>
  <c r="E18" s="1"/>
  <c r="F18" s="1"/>
  <c r="J18" s="1"/>
  <c r="K18" s="1"/>
  <c r="C17"/>
  <c r="D17" s="1"/>
  <c r="E17" s="1"/>
  <c r="F17" s="1"/>
  <c r="J17" s="1"/>
  <c r="K17" s="1"/>
  <c r="C16"/>
  <c r="D16" s="1"/>
  <c r="E16" s="1"/>
  <c r="F16" s="1"/>
  <c r="J16" s="1"/>
  <c r="K16" s="1"/>
  <c r="C15"/>
  <c r="D15" s="1"/>
  <c r="E15" s="1"/>
  <c r="F15" s="1"/>
  <c r="J15" s="1"/>
  <c r="K15" s="1"/>
  <c r="C14"/>
  <c r="D14" s="1"/>
  <c r="E14" s="1"/>
  <c r="F14" s="1"/>
  <c r="J14" s="1"/>
  <c r="K14" s="1"/>
  <c r="F33" i="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J26" i="3" l="1"/>
  <c r="L26" s="1"/>
  <c r="K26"/>
  <c r="K24"/>
  <c r="J19"/>
  <c r="L19" s="1"/>
  <c r="K19"/>
  <c r="K17"/>
  <c r="I15"/>
  <c r="J15" s="1"/>
  <c r="L15" s="1"/>
  <c r="G16"/>
  <c r="H16" s="1"/>
  <c r="I16" s="1"/>
  <c r="G18"/>
  <c r="H18" s="1"/>
  <c r="I18" s="1"/>
  <c r="G23"/>
  <c r="H23" s="1"/>
  <c r="I23" s="1"/>
  <c r="G25"/>
  <c r="H25" s="1"/>
  <c r="I25" s="1"/>
  <c r="G27"/>
  <c r="H27" s="1"/>
  <c r="I27" s="1"/>
  <c r="G14" i="1"/>
  <c r="H14" s="1"/>
  <c r="I14" s="1"/>
  <c r="G15"/>
  <c r="H15" s="1"/>
  <c r="I15" s="1"/>
  <c r="G16"/>
  <c r="H16" s="1"/>
  <c r="I16" s="1"/>
  <c r="K16" s="1"/>
  <c r="G17"/>
  <c r="H17" s="1"/>
  <c r="I17" s="1"/>
  <c r="K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0"/>
  <c r="H30" s="1"/>
  <c r="I30" s="1"/>
  <c r="G31"/>
  <c r="H31" s="1"/>
  <c r="I31" s="1"/>
  <c r="G32"/>
  <c r="H32" s="1"/>
  <c r="I32" s="1"/>
  <c r="G33"/>
  <c r="H33" s="1"/>
  <c r="I33" s="1"/>
  <c r="J25" i="3" l="1"/>
  <c r="L25" s="1"/>
  <c r="K25"/>
  <c r="J27"/>
  <c r="L27" s="1"/>
  <c r="K27"/>
  <c r="J23"/>
  <c r="L23" s="1"/>
  <c r="K23"/>
  <c r="J16"/>
  <c r="L16" s="1"/>
  <c r="K16"/>
  <c r="J18"/>
  <c r="L18" s="1"/>
  <c r="K18"/>
  <c r="J32" i="1"/>
  <c r="L32" s="1"/>
  <c r="K32"/>
  <c r="J30"/>
  <c r="L30" s="1"/>
  <c r="K30"/>
  <c r="J28"/>
  <c r="L28" s="1"/>
  <c r="K28"/>
  <c r="J26"/>
  <c r="L26" s="1"/>
  <c r="K26"/>
  <c r="J24"/>
  <c r="L24" s="1"/>
  <c r="K24"/>
  <c r="J22"/>
  <c r="L22" s="1"/>
  <c r="K22"/>
  <c r="J20"/>
  <c r="L20" s="1"/>
  <c r="K20"/>
  <c r="J18"/>
  <c r="L18" s="1"/>
  <c r="K18"/>
  <c r="J33"/>
  <c r="L33" s="1"/>
  <c r="K33"/>
  <c r="J31"/>
  <c r="L31" s="1"/>
  <c r="K31"/>
  <c r="J29"/>
  <c r="L29" s="1"/>
  <c r="K29"/>
  <c r="J27"/>
  <c r="L27" s="1"/>
  <c r="K27"/>
  <c r="J25"/>
  <c r="L25" s="1"/>
  <c r="K25"/>
  <c r="J23"/>
  <c r="L23" s="1"/>
  <c r="K23"/>
  <c r="J21"/>
  <c r="L21" s="1"/>
  <c r="K21"/>
  <c r="J19"/>
  <c r="L19" s="1"/>
  <c r="K19"/>
  <c r="K15" i="3"/>
  <c r="J16" i="1"/>
  <c r="L16" s="1"/>
  <c r="J14"/>
  <c r="L14" s="1"/>
  <c r="K14"/>
  <c r="J17"/>
  <c r="L17" s="1"/>
  <c r="J15"/>
  <c r="L15" s="1"/>
  <c r="K15"/>
</calcChain>
</file>

<file path=xl/sharedStrings.xml><?xml version="1.0" encoding="utf-8"?>
<sst xmlns="http://schemas.openxmlformats.org/spreadsheetml/2006/main" count="167" uniqueCount="67">
  <si>
    <t>INSTRUCTIONS: Enter the wholesaler's invoice price per carton</t>
  </si>
  <si>
    <t>Minimum Cigarette Prices</t>
  </si>
  <si>
    <t>Price Reductions Based on PURCHASES</t>
  </si>
  <si>
    <t xml:space="preserve">manufacturer's buydowns, contract price reductions or other </t>
  </si>
  <si>
    <t xml:space="preserve">discounts BASED ON PURCHASES received in Columns C, D,  </t>
  </si>
  <si>
    <t>and E. The minimum retail selling prices per carton and per pack</t>
  </si>
  <si>
    <t>Size</t>
  </si>
  <si>
    <t>Wholesale</t>
  </si>
  <si>
    <t>Purchase Price Reductions per Carton</t>
  </si>
  <si>
    <t>Net Cost</t>
  </si>
  <si>
    <t>MINIMUM</t>
  </si>
  <si>
    <t>Retail</t>
  </si>
  <si>
    <t>Minimum</t>
  </si>
  <si>
    <t xml:space="preserve">Minimum </t>
  </si>
  <si>
    <t>20 PACK</t>
  </si>
  <si>
    <t>Invoice</t>
  </si>
  <si>
    <t>MFG</t>
  </si>
  <si>
    <t>CONTRACT</t>
  </si>
  <si>
    <t>Other</t>
  </si>
  <si>
    <t>to</t>
  </si>
  <si>
    <t>Markup</t>
  </si>
  <si>
    <t xml:space="preserve">Retail Price </t>
  </si>
  <si>
    <t>Retail Price</t>
  </si>
  <si>
    <t>Price</t>
  </si>
  <si>
    <t>"Buydown"</t>
  </si>
  <si>
    <t>Price Reduction</t>
  </si>
  <si>
    <t>Discounts</t>
  </si>
  <si>
    <t>Retailer</t>
  </si>
  <si>
    <t>Markup( 6%)</t>
  </si>
  <si>
    <t>rounded</t>
  </si>
  <si>
    <t>per carton</t>
  </si>
  <si>
    <t>per pack</t>
  </si>
  <si>
    <t>Carried out</t>
  </si>
  <si>
    <t>(before sales tax</t>
  </si>
  <si>
    <t>(Sales Tax Included)</t>
  </si>
  <si>
    <t xml:space="preserve">before sales </t>
  </si>
  <si>
    <t>10 Packs</t>
  </si>
  <si>
    <t>4 places</t>
  </si>
  <si>
    <t>is added)</t>
  </si>
  <si>
    <t>Tax is added</t>
  </si>
  <si>
    <t xml:space="preserve">INSTRUCTIONS: Enter the wholesaler's invoice price per carton of cigarettes in Column B </t>
  </si>
  <si>
    <t>Price Reductions Based on SALES</t>
  </si>
  <si>
    <t>or other discount you received based on the Quantity of SALES you made in Columns</t>
  </si>
  <si>
    <t xml:space="preserve"> G, H, and I respectively. (Buydowns and other Price Reductions based on Sales are deducted</t>
  </si>
  <si>
    <t>after the minimum markup and sales tax have been added to the price of the cigarettes.)</t>
  </si>
  <si>
    <t>The minimum selling prices per carton and pack are automatically calculated Columns J and K.</t>
  </si>
  <si>
    <t>TOTAL</t>
  </si>
  <si>
    <t>Price Reductions per Carton Based on Contract SALES</t>
  </si>
  <si>
    <t>Minimum Retail Price</t>
  </si>
  <si>
    <t xml:space="preserve">per carton </t>
  </si>
  <si>
    <t>After Price Reductions</t>
  </si>
  <si>
    <t>per CARTON</t>
  </si>
  <si>
    <t>(Total Minimum Sales Tax</t>
  </si>
  <si>
    <t>Included less Price Reductions)</t>
  </si>
  <si>
    <t>will be automatically calculated Columns I, J K &amp; L.</t>
  </si>
  <si>
    <t>and Row 23 for 10 pack cartons.  Next enter any manufacturer's</t>
  </si>
  <si>
    <t>buydowns, contract price reductions or other discounts received</t>
  </si>
  <si>
    <t>in Columns C, D, and E respectively. The minimum retail selling</t>
  </si>
  <si>
    <t xml:space="preserve">prices per carton and per pack will be automatically calculated in </t>
  </si>
  <si>
    <t>Price Reductions per Carton</t>
  </si>
  <si>
    <t>25 PACK</t>
  </si>
  <si>
    <t>8 packs</t>
  </si>
  <si>
    <t>Mississippi Department of Revenue</t>
  </si>
  <si>
    <t xml:space="preserve">of cigarettes in Column B beginning on Row 14. Next enter any </t>
  </si>
  <si>
    <t>beginning on Row 14. Next enter any manufacturer's buydowns, contract price reductions</t>
  </si>
  <si>
    <t xml:space="preserve">of cigarettes in Column B beginning on Row 15 for 8 pack cartons </t>
  </si>
  <si>
    <t>Columns I , J, K &amp; L.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</si>
</sst>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000"/>
  </numFmts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Rounded MT Bold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dashed">
        <color indexed="8"/>
      </left>
      <right style="dashed">
        <color indexed="8"/>
      </right>
      <top/>
      <bottom style="medium">
        <color indexed="8"/>
      </bottom>
      <diagonal/>
    </border>
    <border>
      <left/>
      <right style="dashed">
        <color indexed="8"/>
      </right>
      <top style="medium">
        <color indexed="8"/>
      </top>
      <bottom/>
      <diagonal/>
    </border>
    <border>
      <left/>
      <right style="dashed">
        <color indexed="8"/>
      </right>
      <top/>
      <bottom/>
      <diagonal/>
    </border>
    <border>
      <left/>
      <right style="dashed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5" borderId="12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0" fontId="0" fillId="7" borderId="0" xfId="0" applyFill="1"/>
    <xf numFmtId="4" fontId="0" fillId="3" borderId="0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4" borderId="0" xfId="0" applyFont="1" applyFill="1" applyProtection="1"/>
    <xf numFmtId="0" fontId="0" fillId="4" borderId="0" xfId="0" applyFill="1" applyProtection="1"/>
    <xf numFmtId="0" fontId="0" fillId="0" borderId="0" xfId="0" applyFill="1" applyProtection="1"/>
    <xf numFmtId="0" fontId="0" fillId="0" borderId="0" xfId="0" applyProtection="1"/>
    <xf numFmtId="0" fontId="3" fillId="2" borderId="0" xfId="0" applyFont="1" applyFill="1" applyProtection="1"/>
    <xf numFmtId="0" fontId="0" fillId="2" borderId="0" xfId="0" applyFill="1" applyProtection="1"/>
    <xf numFmtId="0" fontId="0" fillId="5" borderId="1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49" fontId="6" fillId="5" borderId="7" xfId="0" applyNumberFormat="1" applyFont="1" applyFill="1" applyBorder="1" applyAlignment="1" applyProtection="1">
      <alignment horizontal="center"/>
    </xf>
    <xf numFmtId="49" fontId="6" fillId="5" borderId="21" xfId="0" applyNumberFormat="1" applyFont="1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center"/>
    </xf>
    <xf numFmtId="0" fontId="0" fillId="5" borderId="9" xfId="0" applyFill="1" applyBorder="1" applyProtection="1"/>
    <xf numFmtId="0" fontId="0" fillId="6" borderId="9" xfId="0" applyFill="1" applyBorder="1" applyProtection="1"/>
    <xf numFmtId="0" fontId="0" fillId="2" borderId="9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0" fillId="5" borderId="22" xfId="0" applyFill="1" applyBorder="1" applyProtection="1"/>
    <xf numFmtId="0" fontId="0" fillId="2" borderId="11" xfId="0" applyFill="1" applyBorder="1" applyAlignment="1" applyProtection="1">
      <alignment horizontal="center"/>
    </xf>
    <xf numFmtId="2" fontId="0" fillId="2" borderId="12" xfId="0" applyNumberFormat="1" applyFill="1" applyBorder="1" applyAlignment="1" applyProtection="1">
      <alignment horizontal="center"/>
    </xf>
    <xf numFmtId="165" fontId="0" fillId="2" borderId="12" xfId="0" applyNumberFormat="1" applyFill="1" applyBorder="1" applyAlignment="1" applyProtection="1">
      <alignment horizontal="center"/>
    </xf>
    <xf numFmtId="2" fontId="0" fillId="5" borderId="12" xfId="0" applyNumberFormat="1" applyFill="1" applyBorder="1" applyAlignment="1" applyProtection="1">
      <alignment horizontal="center"/>
    </xf>
    <xf numFmtId="2" fontId="0" fillId="5" borderId="14" xfId="0" applyNumberFormat="1" applyFill="1" applyBorder="1" applyAlignment="1" applyProtection="1">
      <alignment horizontal="center"/>
    </xf>
    <xf numFmtId="2" fontId="0" fillId="5" borderId="11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2" borderId="24" xfId="0" applyFill="1" applyBorder="1" applyProtection="1"/>
    <xf numFmtId="0" fontId="0" fillId="2" borderId="17" xfId="0" applyFill="1" applyBorder="1" applyProtection="1"/>
    <xf numFmtId="0" fontId="0" fillId="2" borderId="25" xfId="0" applyFill="1" applyBorder="1" applyProtection="1"/>
    <xf numFmtId="0" fontId="0" fillId="3" borderId="0" xfId="0" applyFill="1" applyProtection="1"/>
    <xf numFmtId="0" fontId="0" fillId="5" borderId="6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49" fontId="0" fillId="5" borderId="7" xfId="0" applyNumberFormat="1" applyFill="1" applyBorder="1" applyAlignment="1" applyProtection="1">
      <alignment horizontal="center"/>
    </xf>
    <xf numFmtId="0" fontId="0" fillId="5" borderId="10" xfId="0" applyFill="1" applyBorder="1" applyProtection="1"/>
    <xf numFmtId="2" fontId="0" fillId="5" borderId="13" xfId="0" applyNumberFormat="1" applyFill="1" applyBorder="1" applyAlignment="1" applyProtection="1">
      <alignment horizontal="center"/>
    </xf>
    <xf numFmtId="2" fontId="0" fillId="5" borderId="15" xfId="0" applyNumberFormat="1" applyFill="1" applyBorder="1" applyAlignment="1" applyProtection="1">
      <alignment horizontal="center"/>
    </xf>
    <xf numFmtId="0" fontId="0" fillId="7" borderId="0" xfId="0" applyFill="1" applyProtection="1"/>
    <xf numFmtId="0" fontId="0" fillId="2" borderId="0" xfId="0" applyFill="1" applyProtection="1"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0" fontId="0" fillId="7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33"/>
  <sheetViews>
    <sheetView showGridLines="0" workbookViewId="0">
      <selection activeCell="E14" sqref="E14"/>
    </sheetView>
  </sheetViews>
  <sheetFormatPr defaultRowHeight="15"/>
  <cols>
    <col min="1" max="1" width="10.7109375" style="3" customWidth="1"/>
    <col min="2" max="2" width="11.7109375" style="3" customWidth="1"/>
    <col min="3" max="3" width="13.140625" style="3" customWidth="1"/>
    <col min="4" max="4" width="14.5703125" style="3" customWidth="1"/>
    <col min="5" max="5" width="15.5703125" style="3" customWidth="1"/>
    <col min="6" max="6" width="12.140625" style="3" customWidth="1"/>
    <col min="7" max="7" width="12.7109375" style="3" customWidth="1"/>
    <col min="8" max="8" width="11.7109375" style="3" customWidth="1"/>
    <col min="9" max="9" width="15.85546875" style="3" bestFit="1" customWidth="1"/>
    <col min="10" max="10" width="17.28515625" style="3" bestFit="1" customWidth="1"/>
    <col min="11" max="11" width="13.140625" style="3" customWidth="1"/>
    <col min="12" max="12" width="17.28515625" style="3" bestFit="1" customWidth="1"/>
    <col min="13" max="16384" width="9.140625" style="3"/>
  </cols>
  <sheetData>
    <row r="1" spans="1:12" ht="15.75">
      <c r="A1" s="5" t="s">
        <v>62</v>
      </c>
      <c r="B1" s="5"/>
      <c r="C1" s="5"/>
      <c r="D1" s="6"/>
      <c r="E1" s="7" t="s">
        <v>0</v>
      </c>
      <c r="F1" s="7"/>
      <c r="G1" s="7"/>
      <c r="H1" s="7"/>
      <c r="I1" s="8"/>
      <c r="J1" s="8"/>
      <c r="K1" s="52"/>
      <c r="L1" s="10"/>
    </row>
    <row r="2" spans="1:12">
      <c r="A2" s="11" t="s">
        <v>1</v>
      </c>
      <c r="B2" s="11"/>
      <c r="C2" s="12"/>
      <c r="D2" s="6"/>
      <c r="E2" s="7" t="s">
        <v>63</v>
      </c>
      <c r="F2" s="7"/>
      <c r="G2" s="7"/>
      <c r="H2" s="7"/>
      <c r="I2" s="8"/>
      <c r="J2" s="8"/>
      <c r="K2" s="52"/>
      <c r="L2" s="10"/>
    </row>
    <row r="3" spans="1:12">
      <c r="A3" s="11" t="s">
        <v>2</v>
      </c>
      <c r="B3" s="11"/>
      <c r="C3" s="12"/>
      <c r="D3" s="6"/>
      <c r="E3" s="7" t="s">
        <v>3</v>
      </c>
      <c r="F3" s="7"/>
      <c r="G3" s="7"/>
      <c r="H3" s="7"/>
      <c r="I3" s="8"/>
      <c r="J3" s="8"/>
      <c r="K3" s="52"/>
      <c r="L3" s="10"/>
    </row>
    <row r="4" spans="1:12">
      <c r="A4" s="11"/>
      <c r="B4" s="11"/>
      <c r="C4" s="12"/>
      <c r="D4" s="6"/>
      <c r="E4" s="7" t="s">
        <v>4</v>
      </c>
      <c r="F4" s="7"/>
      <c r="G4" s="7"/>
      <c r="H4" s="7"/>
      <c r="I4" s="8"/>
      <c r="J4" s="8"/>
      <c r="K4" s="52"/>
      <c r="L4" s="10"/>
    </row>
    <row r="5" spans="1:12">
      <c r="A5" s="11"/>
      <c r="B5" s="11"/>
      <c r="C5" s="12"/>
      <c r="D5" s="6"/>
      <c r="E5" s="7" t="s">
        <v>5</v>
      </c>
      <c r="F5" s="7"/>
      <c r="G5" s="7"/>
      <c r="H5" s="7"/>
      <c r="I5" s="8"/>
      <c r="J5" s="8"/>
      <c r="K5" s="52"/>
      <c r="L5" s="10"/>
    </row>
    <row r="6" spans="1:12">
      <c r="A6" s="11"/>
      <c r="B6" s="11"/>
      <c r="C6" s="12"/>
      <c r="D6" s="6"/>
      <c r="E6" s="7" t="s">
        <v>54</v>
      </c>
      <c r="F6" s="7"/>
      <c r="G6" s="7"/>
      <c r="H6" s="7"/>
      <c r="I6" s="8"/>
      <c r="J6" s="8"/>
      <c r="K6" s="52"/>
      <c r="L6" s="10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0"/>
    </row>
    <row r="8" spans="1:12">
      <c r="A8" s="11" t="s">
        <v>6</v>
      </c>
      <c r="B8" s="13" t="s">
        <v>7</v>
      </c>
      <c r="C8" s="14"/>
      <c r="D8" s="15" t="s">
        <v>8</v>
      </c>
      <c r="E8" s="16"/>
      <c r="F8" s="17" t="s">
        <v>9</v>
      </c>
      <c r="G8" s="17" t="s">
        <v>10</v>
      </c>
      <c r="H8" s="17" t="s">
        <v>11</v>
      </c>
      <c r="I8" s="18" t="s">
        <v>12</v>
      </c>
      <c r="J8" s="18" t="s">
        <v>12</v>
      </c>
      <c r="K8" s="53" t="s">
        <v>13</v>
      </c>
      <c r="L8" s="53" t="s">
        <v>13</v>
      </c>
    </row>
    <row r="9" spans="1:12">
      <c r="A9" s="11" t="s">
        <v>14</v>
      </c>
      <c r="B9" s="20" t="s">
        <v>15</v>
      </c>
      <c r="C9" s="21" t="s">
        <v>16</v>
      </c>
      <c r="D9" s="21" t="s">
        <v>17</v>
      </c>
      <c r="E9" s="21" t="s">
        <v>18</v>
      </c>
      <c r="F9" s="22" t="s">
        <v>19</v>
      </c>
      <c r="G9" s="22" t="s">
        <v>11</v>
      </c>
      <c r="H9" s="22" t="s">
        <v>20</v>
      </c>
      <c r="I9" s="23" t="s">
        <v>21</v>
      </c>
      <c r="J9" s="20" t="s">
        <v>21</v>
      </c>
      <c r="K9" s="54" t="s">
        <v>22</v>
      </c>
      <c r="L9" s="54" t="s">
        <v>22</v>
      </c>
    </row>
    <row r="10" spans="1:12">
      <c r="A10" s="11"/>
      <c r="B10" s="20" t="s">
        <v>23</v>
      </c>
      <c r="C10" s="21" t="s">
        <v>24</v>
      </c>
      <c r="D10" s="21" t="s">
        <v>25</v>
      </c>
      <c r="E10" s="21" t="s">
        <v>26</v>
      </c>
      <c r="F10" s="22" t="s">
        <v>27</v>
      </c>
      <c r="G10" s="26" t="s">
        <v>28</v>
      </c>
      <c r="H10" s="27" t="s">
        <v>29</v>
      </c>
      <c r="I10" s="23" t="s">
        <v>30</v>
      </c>
      <c r="J10" s="20" t="s">
        <v>30</v>
      </c>
      <c r="K10" s="54" t="s">
        <v>31</v>
      </c>
      <c r="L10" s="54" t="s">
        <v>31</v>
      </c>
    </row>
    <row r="11" spans="1:12">
      <c r="A11" s="11"/>
      <c r="B11" s="20" t="s">
        <v>30</v>
      </c>
      <c r="C11" s="21" t="s">
        <v>30</v>
      </c>
      <c r="D11" s="21" t="s">
        <v>30</v>
      </c>
      <c r="E11" s="21" t="s">
        <v>30</v>
      </c>
      <c r="F11" s="22"/>
      <c r="G11" s="27" t="s">
        <v>32</v>
      </c>
      <c r="H11" s="22"/>
      <c r="I11" s="23" t="s">
        <v>33</v>
      </c>
      <c r="J11" s="28" t="s">
        <v>34</v>
      </c>
      <c r="K11" s="54" t="s">
        <v>35</v>
      </c>
      <c r="L11" s="28" t="s">
        <v>34</v>
      </c>
    </row>
    <row r="12" spans="1:12">
      <c r="A12" s="11" t="s">
        <v>36</v>
      </c>
      <c r="B12" s="20"/>
      <c r="C12" s="21"/>
      <c r="D12" s="21"/>
      <c r="E12" s="21"/>
      <c r="F12" s="22"/>
      <c r="G12" s="27" t="s">
        <v>37</v>
      </c>
      <c r="H12" s="22"/>
      <c r="I12" s="30" t="s">
        <v>38</v>
      </c>
      <c r="J12" s="20"/>
      <c r="K12" s="54" t="s">
        <v>39</v>
      </c>
      <c r="L12" s="54"/>
    </row>
    <row r="13" spans="1:12" ht="15.75" thickBot="1">
      <c r="A13" s="11" t="s">
        <v>30</v>
      </c>
      <c r="B13" s="31"/>
      <c r="C13" s="32"/>
      <c r="D13" s="32"/>
      <c r="E13" s="32"/>
      <c r="F13" s="33"/>
      <c r="G13" s="33"/>
      <c r="H13" s="33"/>
      <c r="I13" s="34"/>
      <c r="J13" s="31"/>
      <c r="K13" s="56"/>
      <c r="L13" s="56"/>
    </row>
    <row r="14" spans="1:12" ht="15.75" thickBot="1">
      <c r="A14" s="37">
        <v>1</v>
      </c>
      <c r="B14" s="1"/>
      <c r="C14" s="2"/>
      <c r="D14" s="2"/>
      <c r="E14" s="2"/>
      <c r="F14" s="38">
        <f>+B14-C14-D14-E14</f>
        <v>0</v>
      </c>
      <c r="G14" s="39">
        <f>ROUND(F14*0.06,4)</f>
        <v>0</v>
      </c>
      <c r="H14" s="38">
        <f>ROUNDUP(G14,2)</f>
        <v>0</v>
      </c>
      <c r="I14" s="40">
        <f>+F14+H14</f>
        <v>0</v>
      </c>
      <c r="J14" s="41">
        <f>ROUNDUP(I14*1.07,2)</f>
        <v>0</v>
      </c>
      <c r="K14" s="58">
        <f>ROUNDUP(I14/10,2)</f>
        <v>0</v>
      </c>
      <c r="L14" s="58">
        <f>ROUNDUP(J14/10,2)</f>
        <v>0</v>
      </c>
    </row>
    <row r="15" spans="1:12" ht="15.75" thickBot="1">
      <c r="A15" s="37">
        <v>2</v>
      </c>
      <c r="B15" s="1"/>
      <c r="C15" s="2"/>
      <c r="D15" s="2"/>
      <c r="E15" s="2"/>
      <c r="F15" s="38">
        <f>+B15-C15-D15-E15</f>
        <v>0</v>
      </c>
      <c r="G15" s="39">
        <f t="shared" ref="G15:G33" si="0">ROUND(F15*0.06,4)</f>
        <v>0</v>
      </c>
      <c r="H15" s="38">
        <f t="shared" ref="H15:H33" si="1">ROUNDUP(G15,2)</f>
        <v>0</v>
      </c>
      <c r="I15" s="40">
        <f>+F15+H15</f>
        <v>0</v>
      </c>
      <c r="J15" s="41">
        <f t="shared" ref="J15:J33" si="2">ROUNDUP(I15*1.07,2)</f>
        <v>0</v>
      </c>
      <c r="K15" s="58">
        <f>ROUNDUP(I15/10,2)</f>
        <v>0</v>
      </c>
      <c r="L15" s="58">
        <f t="shared" ref="L15:L33" si="3">ROUNDUP(J15/10,2)</f>
        <v>0</v>
      </c>
    </row>
    <row r="16" spans="1:12" ht="15.75" thickBot="1">
      <c r="A16" s="37">
        <v>3</v>
      </c>
      <c r="B16" s="1"/>
      <c r="C16" s="2"/>
      <c r="D16" s="2"/>
      <c r="E16" s="2"/>
      <c r="F16" s="38">
        <f>+B16-C16-D16-E16</f>
        <v>0</v>
      </c>
      <c r="G16" s="39">
        <f t="shared" si="0"/>
        <v>0</v>
      </c>
      <c r="H16" s="38">
        <f t="shared" si="1"/>
        <v>0</v>
      </c>
      <c r="I16" s="40">
        <f>+F16+H16</f>
        <v>0</v>
      </c>
      <c r="J16" s="41">
        <f t="shared" si="2"/>
        <v>0</v>
      </c>
      <c r="K16" s="58">
        <f t="shared" ref="K16:K33" si="4">ROUNDUP(I16/10,2)</f>
        <v>0</v>
      </c>
      <c r="L16" s="58">
        <f t="shared" si="3"/>
        <v>0</v>
      </c>
    </row>
    <row r="17" spans="1:12" ht="15.75" thickBot="1">
      <c r="A17" s="37">
        <v>4</v>
      </c>
      <c r="B17" s="1"/>
      <c r="C17" s="2"/>
      <c r="D17" s="2"/>
      <c r="E17" s="2"/>
      <c r="F17" s="38">
        <f>+B17-C17-D17-E17</f>
        <v>0</v>
      </c>
      <c r="G17" s="39">
        <f t="shared" si="0"/>
        <v>0</v>
      </c>
      <c r="H17" s="38">
        <f t="shared" si="1"/>
        <v>0</v>
      </c>
      <c r="I17" s="40">
        <f>+F17+H17</f>
        <v>0</v>
      </c>
      <c r="J17" s="41">
        <f t="shared" si="2"/>
        <v>0</v>
      </c>
      <c r="K17" s="58">
        <f t="shared" si="4"/>
        <v>0</v>
      </c>
      <c r="L17" s="58">
        <f t="shared" si="3"/>
        <v>0</v>
      </c>
    </row>
    <row r="18" spans="1:12" ht="15.75" thickBot="1">
      <c r="A18" s="37">
        <v>5</v>
      </c>
      <c r="B18" s="1"/>
      <c r="C18" s="2"/>
      <c r="D18" s="2"/>
      <c r="E18" s="2"/>
      <c r="F18" s="38">
        <f>+B18-C18-D18-E18</f>
        <v>0</v>
      </c>
      <c r="G18" s="39">
        <f t="shared" si="0"/>
        <v>0</v>
      </c>
      <c r="H18" s="38">
        <f t="shared" si="1"/>
        <v>0</v>
      </c>
      <c r="I18" s="40">
        <f>+F18+H18</f>
        <v>0</v>
      </c>
      <c r="J18" s="41">
        <f t="shared" si="2"/>
        <v>0</v>
      </c>
      <c r="K18" s="58">
        <f t="shared" si="4"/>
        <v>0</v>
      </c>
      <c r="L18" s="58">
        <f t="shared" si="3"/>
        <v>0</v>
      </c>
    </row>
    <row r="19" spans="1:12" ht="15.75" thickBot="1">
      <c r="A19" s="37">
        <v>6</v>
      </c>
      <c r="B19" s="1"/>
      <c r="C19" s="2"/>
      <c r="D19" s="2"/>
      <c r="E19" s="2"/>
      <c r="F19" s="38">
        <f t="shared" ref="F19:F32" si="5">+B19-C19-D19-E19</f>
        <v>0</v>
      </c>
      <c r="G19" s="39">
        <f t="shared" si="0"/>
        <v>0</v>
      </c>
      <c r="H19" s="38">
        <f t="shared" si="1"/>
        <v>0</v>
      </c>
      <c r="I19" s="40">
        <f t="shared" ref="I19:I32" si="6">+F19+H19</f>
        <v>0</v>
      </c>
      <c r="J19" s="41">
        <f t="shared" si="2"/>
        <v>0</v>
      </c>
      <c r="K19" s="58">
        <f t="shared" si="4"/>
        <v>0</v>
      </c>
      <c r="L19" s="58">
        <f t="shared" si="3"/>
        <v>0</v>
      </c>
    </row>
    <row r="20" spans="1:12" ht="15.75" thickBot="1">
      <c r="A20" s="37">
        <v>7</v>
      </c>
      <c r="B20" s="1"/>
      <c r="C20" s="2"/>
      <c r="D20" s="2"/>
      <c r="E20" s="2"/>
      <c r="F20" s="38">
        <f t="shared" si="5"/>
        <v>0</v>
      </c>
      <c r="G20" s="39">
        <f t="shared" si="0"/>
        <v>0</v>
      </c>
      <c r="H20" s="38">
        <f t="shared" si="1"/>
        <v>0</v>
      </c>
      <c r="I20" s="40">
        <f t="shared" si="6"/>
        <v>0</v>
      </c>
      <c r="J20" s="41">
        <f t="shared" si="2"/>
        <v>0</v>
      </c>
      <c r="K20" s="58">
        <f t="shared" si="4"/>
        <v>0</v>
      </c>
      <c r="L20" s="58">
        <f t="shared" si="3"/>
        <v>0</v>
      </c>
    </row>
    <row r="21" spans="1:12" ht="15.75" thickBot="1">
      <c r="A21" s="37">
        <v>8</v>
      </c>
      <c r="B21" s="1"/>
      <c r="C21" s="2"/>
      <c r="D21" s="2"/>
      <c r="E21" s="2"/>
      <c r="F21" s="38">
        <f t="shared" si="5"/>
        <v>0</v>
      </c>
      <c r="G21" s="39">
        <f t="shared" si="0"/>
        <v>0</v>
      </c>
      <c r="H21" s="38">
        <f t="shared" si="1"/>
        <v>0</v>
      </c>
      <c r="I21" s="40">
        <f t="shared" si="6"/>
        <v>0</v>
      </c>
      <c r="J21" s="41">
        <f t="shared" si="2"/>
        <v>0</v>
      </c>
      <c r="K21" s="58">
        <f t="shared" si="4"/>
        <v>0</v>
      </c>
      <c r="L21" s="58">
        <f t="shared" si="3"/>
        <v>0</v>
      </c>
    </row>
    <row r="22" spans="1:12" ht="15.75" thickBot="1">
      <c r="A22" s="37">
        <v>9</v>
      </c>
      <c r="B22" s="1"/>
      <c r="C22" s="2"/>
      <c r="D22" s="2"/>
      <c r="E22" s="2"/>
      <c r="F22" s="38">
        <f t="shared" si="5"/>
        <v>0</v>
      </c>
      <c r="G22" s="39">
        <f t="shared" si="0"/>
        <v>0</v>
      </c>
      <c r="H22" s="38">
        <f t="shared" si="1"/>
        <v>0</v>
      </c>
      <c r="I22" s="40">
        <f t="shared" si="6"/>
        <v>0</v>
      </c>
      <c r="J22" s="41">
        <f t="shared" si="2"/>
        <v>0</v>
      </c>
      <c r="K22" s="58">
        <f t="shared" si="4"/>
        <v>0</v>
      </c>
      <c r="L22" s="58">
        <f t="shared" si="3"/>
        <v>0</v>
      </c>
    </row>
    <row r="23" spans="1:12" ht="15.75" thickBot="1">
      <c r="A23" s="37">
        <v>10</v>
      </c>
      <c r="B23" s="1"/>
      <c r="C23" s="2"/>
      <c r="D23" s="2"/>
      <c r="E23" s="2"/>
      <c r="F23" s="38">
        <f t="shared" si="5"/>
        <v>0</v>
      </c>
      <c r="G23" s="39">
        <f t="shared" si="0"/>
        <v>0</v>
      </c>
      <c r="H23" s="38">
        <f t="shared" si="1"/>
        <v>0</v>
      </c>
      <c r="I23" s="40">
        <f t="shared" si="6"/>
        <v>0</v>
      </c>
      <c r="J23" s="41">
        <f t="shared" si="2"/>
        <v>0</v>
      </c>
      <c r="K23" s="58">
        <f t="shared" si="4"/>
        <v>0</v>
      </c>
      <c r="L23" s="58">
        <f t="shared" si="3"/>
        <v>0</v>
      </c>
    </row>
    <row r="24" spans="1:12" ht="15.75" thickBot="1">
      <c r="A24" s="37">
        <v>11</v>
      </c>
      <c r="B24" s="1"/>
      <c r="C24" s="2"/>
      <c r="D24" s="2"/>
      <c r="E24" s="2"/>
      <c r="F24" s="38">
        <f t="shared" si="5"/>
        <v>0</v>
      </c>
      <c r="G24" s="39">
        <f t="shared" si="0"/>
        <v>0</v>
      </c>
      <c r="H24" s="38">
        <f t="shared" si="1"/>
        <v>0</v>
      </c>
      <c r="I24" s="40">
        <f t="shared" si="6"/>
        <v>0</v>
      </c>
      <c r="J24" s="41">
        <f t="shared" si="2"/>
        <v>0</v>
      </c>
      <c r="K24" s="58">
        <f t="shared" si="4"/>
        <v>0</v>
      </c>
      <c r="L24" s="58">
        <f t="shared" si="3"/>
        <v>0</v>
      </c>
    </row>
    <row r="25" spans="1:12" ht="15.75" thickBot="1">
      <c r="A25" s="37">
        <v>12</v>
      </c>
      <c r="B25" s="1"/>
      <c r="C25" s="2"/>
      <c r="D25" s="2"/>
      <c r="E25" s="2"/>
      <c r="F25" s="38">
        <f t="shared" si="5"/>
        <v>0</v>
      </c>
      <c r="G25" s="39">
        <f t="shared" si="0"/>
        <v>0</v>
      </c>
      <c r="H25" s="38">
        <f t="shared" si="1"/>
        <v>0</v>
      </c>
      <c r="I25" s="40">
        <f t="shared" si="6"/>
        <v>0</v>
      </c>
      <c r="J25" s="41">
        <f t="shared" si="2"/>
        <v>0</v>
      </c>
      <c r="K25" s="58">
        <f t="shared" si="4"/>
        <v>0</v>
      </c>
      <c r="L25" s="58">
        <f t="shared" si="3"/>
        <v>0</v>
      </c>
    </row>
    <row r="26" spans="1:12" ht="15.75" thickBot="1">
      <c r="A26" s="37">
        <v>13</v>
      </c>
      <c r="B26" s="1"/>
      <c r="C26" s="2"/>
      <c r="D26" s="2"/>
      <c r="E26" s="2"/>
      <c r="F26" s="38">
        <f t="shared" si="5"/>
        <v>0</v>
      </c>
      <c r="G26" s="39">
        <f t="shared" si="0"/>
        <v>0</v>
      </c>
      <c r="H26" s="38">
        <f t="shared" si="1"/>
        <v>0</v>
      </c>
      <c r="I26" s="40">
        <f t="shared" si="6"/>
        <v>0</v>
      </c>
      <c r="J26" s="41">
        <f t="shared" si="2"/>
        <v>0</v>
      </c>
      <c r="K26" s="58">
        <f t="shared" si="4"/>
        <v>0</v>
      </c>
      <c r="L26" s="58">
        <f t="shared" si="3"/>
        <v>0</v>
      </c>
    </row>
    <row r="27" spans="1:12" ht="15.75" thickBot="1">
      <c r="A27" s="37">
        <v>14</v>
      </c>
      <c r="B27" s="1"/>
      <c r="C27" s="2"/>
      <c r="D27" s="2"/>
      <c r="E27" s="2"/>
      <c r="F27" s="38">
        <f t="shared" si="5"/>
        <v>0</v>
      </c>
      <c r="G27" s="39">
        <f t="shared" si="0"/>
        <v>0</v>
      </c>
      <c r="H27" s="38">
        <f t="shared" si="1"/>
        <v>0</v>
      </c>
      <c r="I27" s="40">
        <f t="shared" si="6"/>
        <v>0</v>
      </c>
      <c r="J27" s="41">
        <f t="shared" si="2"/>
        <v>0</v>
      </c>
      <c r="K27" s="58">
        <f t="shared" si="4"/>
        <v>0</v>
      </c>
      <c r="L27" s="58">
        <f t="shared" si="3"/>
        <v>0</v>
      </c>
    </row>
    <row r="28" spans="1:12" ht="15.75" thickBot="1">
      <c r="A28" s="37">
        <v>15</v>
      </c>
      <c r="B28" s="1"/>
      <c r="C28" s="2"/>
      <c r="D28" s="2"/>
      <c r="E28" s="2"/>
      <c r="F28" s="38">
        <f t="shared" si="5"/>
        <v>0</v>
      </c>
      <c r="G28" s="39">
        <f t="shared" si="0"/>
        <v>0</v>
      </c>
      <c r="H28" s="38">
        <f t="shared" si="1"/>
        <v>0</v>
      </c>
      <c r="I28" s="40">
        <f t="shared" si="6"/>
        <v>0</v>
      </c>
      <c r="J28" s="41">
        <f t="shared" si="2"/>
        <v>0</v>
      </c>
      <c r="K28" s="58">
        <f t="shared" si="4"/>
        <v>0</v>
      </c>
      <c r="L28" s="58">
        <f t="shared" si="3"/>
        <v>0</v>
      </c>
    </row>
    <row r="29" spans="1:12" ht="15.75" thickBot="1">
      <c r="A29" s="37">
        <v>16</v>
      </c>
      <c r="B29" s="1"/>
      <c r="C29" s="2"/>
      <c r="D29" s="2"/>
      <c r="E29" s="2"/>
      <c r="F29" s="38">
        <f t="shared" si="5"/>
        <v>0</v>
      </c>
      <c r="G29" s="39">
        <f t="shared" si="0"/>
        <v>0</v>
      </c>
      <c r="H29" s="38">
        <f t="shared" si="1"/>
        <v>0</v>
      </c>
      <c r="I29" s="40">
        <f t="shared" si="6"/>
        <v>0</v>
      </c>
      <c r="J29" s="41">
        <f t="shared" si="2"/>
        <v>0</v>
      </c>
      <c r="K29" s="58">
        <f t="shared" si="4"/>
        <v>0</v>
      </c>
      <c r="L29" s="58">
        <f t="shared" si="3"/>
        <v>0</v>
      </c>
    </row>
    <row r="30" spans="1:12" ht="15.75" thickBot="1">
      <c r="A30" s="37">
        <v>17</v>
      </c>
      <c r="B30" s="1"/>
      <c r="C30" s="2"/>
      <c r="D30" s="2"/>
      <c r="E30" s="2"/>
      <c r="F30" s="38">
        <f t="shared" si="5"/>
        <v>0</v>
      </c>
      <c r="G30" s="39">
        <f t="shared" si="0"/>
        <v>0</v>
      </c>
      <c r="H30" s="38">
        <f t="shared" si="1"/>
        <v>0</v>
      </c>
      <c r="I30" s="40">
        <f t="shared" si="6"/>
        <v>0</v>
      </c>
      <c r="J30" s="41">
        <f t="shared" si="2"/>
        <v>0</v>
      </c>
      <c r="K30" s="58">
        <f t="shared" si="4"/>
        <v>0</v>
      </c>
      <c r="L30" s="58">
        <f t="shared" si="3"/>
        <v>0</v>
      </c>
    </row>
    <row r="31" spans="1:12" ht="15.75" thickBot="1">
      <c r="A31" s="37">
        <v>18</v>
      </c>
      <c r="B31" s="1"/>
      <c r="C31" s="2"/>
      <c r="D31" s="2"/>
      <c r="E31" s="2"/>
      <c r="F31" s="38">
        <f t="shared" si="5"/>
        <v>0</v>
      </c>
      <c r="G31" s="39">
        <f t="shared" si="0"/>
        <v>0</v>
      </c>
      <c r="H31" s="38">
        <f t="shared" si="1"/>
        <v>0</v>
      </c>
      <c r="I31" s="40">
        <f t="shared" si="6"/>
        <v>0</v>
      </c>
      <c r="J31" s="41">
        <f t="shared" si="2"/>
        <v>0</v>
      </c>
      <c r="K31" s="58">
        <f t="shared" si="4"/>
        <v>0</v>
      </c>
      <c r="L31" s="58">
        <f t="shared" si="3"/>
        <v>0</v>
      </c>
    </row>
    <row r="32" spans="1:12" ht="15.75" thickBot="1">
      <c r="A32" s="37">
        <v>19</v>
      </c>
      <c r="B32" s="1"/>
      <c r="C32" s="2"/>
      <c r="D32" s="2"/>
      <c r="E32" s="2"/>
      <c r="F32" s="38">
        <f t="shared" si="5"/>
        <v>0</v>
      </c>
      <c r="G32" s="39">
        <f t="shared" si="0"/>
        <v>0</v>
      </c>
      <c r="H32" s="38">
        <f t="shared" si="1"/>
        <v>0</v>
      </c>
      <c r="I32" s="40">
        <f t="shared" si="6"/>
        <v>0</v>
      </c>
      <c r="J32" s="41">
        <f t="shared" si="2"/>
        <v>0</v>
      </c>
      <c r="K32" s="58">
        <f t="shared" si="4"/>
        <v>0</v>
      </c>
      <c r="L32" s="58">
        <f t="shared" si="3"/>
        <v>0</v>
      </c>
    </row>
    <row r="33" spans="1:12" ht="15.75" thickBot="1">
      <c r="A33" s="37">
        <v>20</v>
      </c>
      <c r="B33" s="1"/>
      <c r="C33" s="2"/>
      <c r="D33" s="2"/>
      <c r="E33" s="2"/>
      <c r="F33" s="38">
        <f>+B33-C33-D33-E33</f>
        <v>0</v>
      </c>
      <c r="G33" s="39">
        <f t="shared" si="0"/>
        <v>0</v>
      </c>
      <c r="H33" s="38">
        <f t="shared" si="1"/>
        <v>0</v>
      </c>
      <c r="I33" s="40">
        <f>+F33+H33</f>
        <v>0</v>
      </c>
      <c r="J33" s="41">
        <f t="shared" si="2"/>
        <v>0</v>
      </c>
      <c r="K33" s="58">
        <f t="shared" si="4"/>
        <v>0</v>
      </c>
      <c r="L33" s="58">
        <f t="shared" si="3"/>
        <v>0</v>
      </c>
    </row>
  </sheetData>
  <sheetProtection password="E008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33"/>
  <sheetViews>
    <sheetView showGridLines="0" workbookViewId="0">
      <selection sqref="A1:K33"/>
    </sheetView>
  </sheetViews>
  <sheetFormatPr defaultRowHeight="15"/>
  <cols>
    <col min="1" max="1" width="12" style="3" customWidth="1"/>
    <col min="2" max="2" width="12.5703125" style="3" customWidth="1"/>
    <col min="3" max="3" width="10.85546875" style="3" bestFit="1" customWidth="1"/>
    <col min="4" max="4" width="9.42578125" style="3" customWidth="1"/>
    <col min="5" max="5" width="15.5703125" style="3" customWidth="1"/>
    <col min="6" max="6" width="19.140625" style="3" customWidth="1"/>
    <col min="7" max="9" width="15.7109375" style="3" customWidth="1"/>
    <col min="10" max="10" width="29" style="3" bestFit="1" customWidth="1"/>
    <col min="11" max="11" width="13.5703125" style="3" customWidth="1"/>
    <col min="12" max="16384" width="9.140625" style="3"/>
  </cols>
  <sheetData>
    <row r="1" spans="1:11" ht="15.75">
      <c r="A1" s="5" t="s">
        <v>62</v>
      </c>
      <c r="B1" s="5"/>
      <c r="C1" s="5"/>
      <c r="D1" s="6"/>
      <c r="E1" s="7" t="s">
        <v>40</v>
      </c>
      <c r="F1" s="7"/>
      <c r="G1" s="7"/>
      <c r="H1" s="7"/>
      <c r="I1" s="8"/>
      <c r="J1" s="52"/>
      <c r="K1" s="52"/>
    </row>
    <row r="2" spans="1:11">
      <c r="A2" s="11" t="s">
        <v>1</v>
      </c>
      <c r="B2" s="11"/>
      <c r="C2" s="12"/>
      <c r="D2" s="6"/>
      <c r="E2" s="7" t="s">
        <v>64</v>
      </c>
      <c r="F2" s="7"/>
      <c r="G2" s="7"/>
      <c r="H2" s="7"/>
      <c r="I2" s="8"/>
      <c r="J2" s="52"/>
      <c r="K2" s="52"/>
    </row>
    <row r="3" spans="1:11">
      <c r="A3" s="11" t="s">
        <v>41</v>
      </c>
      <c r="B3" s="11"/>
      <c r="C3" s="12"/>
      <c r="D3" s="6"/>
      <c r="E3" s="7" t="s">
        <v>42</v>
      </c>
      <c r="F3" s="7"/>
      <c r="G3" s="7"/>
      <c r="H3" s="7"/>
      <c r="I3" s="8"/>
      <c r="J3" s="52"/>
      <c r="K3" s="52"/>
    </row>
    <row r="4" spans="1:11">
      <c r="A4" s="11"/>
      <c r="B4" s="11"/>
      <c r="C4" s="12"/>
      <c r="D4" s="6"/>
      <c r="E4" s="7" t="s">
        <v>43</v>
      </c>
      <c r="F4" s="7"/>
      <c r="G4" s="7"/>
      <c r="H4" s="7"/>
      <c r="I4" s="8"/>
      <c r="J4" s="52"/>
      <c r="K4" s="52"/>
    </row>
    <row r="5" spans="1:11">
      <c r="A5" s="11"/>
      <c r="B5" s="11"/>
      <c r="C5" s="12"/>
      <c r="D5" s="6"/>
      <c r="E5" s="7" t="s">
        <v>44</v>
      </c>
      <c r="F5" s="7"/>
      <c r="G5" s="7"/>
      <c r="H5" s="7"/>
      <c r="I5" s="8"/>
      <c r="J5" s="52"/>
      <c r="K5" s="52"/>
    </row>
    <row r="6" spans="1:11">
      <c r="A6" s="11"/>
      <c r="B6" s="11"/>
      <c r="C6" s="12"/>
      <c r="D6" s="6"/>
      <c r="E6" s="7" t="s">
        <v>45</v>
      </c>
      <c r="F6" s="7"/>
      <c r="G6" s="7"/>
      <c r="H6" s="7"/>
      <c r="I6" s="8"/>
      <c r="J6" s="52"/>
      <c r="K6" s="52"/>
    </row>
    <row r="7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11" t="s">
        <v>6</v>
      </c>
      <c r="B8" s="13" t="s">
        <v>7</v>
      </c>
      <c r="C8" s="17" t="s">
        <v>10</v>
      </c>
      <c r="D8" s="17" t="s">
        <v>11</v>
      </c>
      <c r="E8" s="18" t="s">
        <v>12</v>
      </c>
      <c r="F8" s="18" t="s">
        <v>46</v>
      </c>
      <c r="G8" s="14"/>
      <c r="H8" s="15" t="s">
        <v>47</v>
      </c>
      <c r="I8" s="16"/>
      <c r="J8" s="18" t="s">
        <v>48</v>
      </c>
      <c r="K8" s="53" t="s">
        <v>13</v>
      </c>
    </row>
    <row r="9" spans="1:11">
      <c r="A9" s="11" t="s">
        <v>14</v>
      </c>
      <c r="B9" s="20" t="s">
        <v>15</v>
      </c>
      <c r="C9" s="22" t="s">
        <v>11</v>
      </c>
      <c r="D9" s="22" t="s">
        <v>20</v>
      </c>
      <c r="E9" s="23" t="s">
        <v>21</v>
      </c>
      <c r="F9" s="20" t="s">
        <v>12</v>
      </c>
      <c r="G9" s="21" t="s">
        <v>16</v>
      </c>
      <c r="H9" s="21" t="s">
        <v>17</v>
      </c>
      <c r="I9" s="21" t="s">
        <v>18</v>
      </c>
      <c r="J9" s="23" t="s">
        <v>49</v>
      </c>
      <c r="K9" s="54" t="s">
        <v>22</v>
      </c>
    </row>
    <row r="10" spans="1:11">
      <c r="A10" s="11"/>
      <c r="B10" s="20" t="s">
        <v>23</v>
      </c>
      <c r="C10" s="26" t="s">
        <v>28</v>
      </c>
      <c r="D10" s="27" t="s">
        <v>29</v>
      </c>
      <c r="E10" s="23" t="s">
        <v>30</v>
      </c>
      <c r="F10" s="20" t="s">
        <v>21</v>
      </c>
      <c r="G10" s="21" t="s">
        <v>24</v>
      </c>
      <c r="H10" s="21" t="s">
        <v>25</v>
      </c>
      <c r="I10" s="21" t="s">
        <v>26</v>
      </c>
      <c r="J10" s="23" t="s">
        <v>50</v>
      </c>
      <c r="K10" s="54" t="s">
        <v>31</v>
      </c>
    </row>
    <row r="11" spans="1:11">
      <c r="A11" s="11"/>
      <c r="B11" s="20" t="s">
        <v>30</v>
      </c>
      <c r="C11" s="27" t="s">
        <v>32</v>
      </c>
      <c r="D11" s="22"/>
      <c r="E11" s="23" t="s">
        <v>33</v>
      </c>
      <c r="F11" s="20" t="s">
        <v>51</v>
      </c>
      <c r="G11" s="21" t="s">
        <v>30</v>
      </c>
      <c r="H11" s="21" t="s">
        <v>30</v>
      </c>
      <c r="I11" s="21" t="s">
        <v>30</v>
      </c>
      <c r="J11" s="23" t="s">
        <v>52</v>
      </c>
      <c r="K11" s="54"/>
    </row>
    <row r="12" spans="1:11">
      <c r="A12" s="11" t="s">
        <v>36</v>
      </c>
      <c r="B12" s="20"/>
      <c r="C12" s="27" t="s">
        <v>37</v>
      </c>
      <c r="D12" s="22"/>
      <c r="E12" s="30" t="s">
        <v>38</v>
      </c>
      <c r="F12" s="55" t="s">
        <v>34</v>
      </c>
      <c r="G12" s="21"/>
      <c r="H12" s="21"/>
      <c r="I12" s="21"/>
      <c r="J12" s="23" t="s">
        <v>53</v>
      </c>
      <c r="K12" s="54"/>
    </row>
    <row r="13" spans="1:11" ht="15.75" thickBot="1">
      <c r="A13" s="11" t="s">
        <v>30</v>
      </c>
      <c r="B13" s="31"/>
      <c r="C13" s="33"/>
      <c r="D13" s="33"/>
      <c r="E13" s="34"/>
      <c r="F13" s="31"/>
      <c r="G13" s="32"/>
      <c r="H13" s="32"/>
      <c r="I13" s="32"/>
      <c r="J13" s="34"/>
      <c r="K13" s="56"/>
    </row>
    <row r="14" spans="1:11" ht="15.75" thickBot="1">
      <c r="A14" s="37">
        <v>1</v>
      </c>
      <c r="B14" s="1"/>
      <c r="C14" s="39">
        <f>ROUND(B14*0.06,4)</f>
        <v>0</v>
      </c>
      <c r="D14" s="38">
        <f>ROUNDUP(C14,2)</f>
        <v>0</v>
      </c>
      <c r="E14" s="40">
        <f>+B14+D14</f>
        <v>0</v>
      </c>
      <c r="F14" s="40">
        <f>ROUNDUP(E14*1.07,2)</f>
        <v>0</v>
      </c>
      <c r="G14" s="2"/>
      <c r="H14" s="2"/>
      <c r="I14" s="2"/>
      <c r="J14" s="40">
        <f>+F14-G14-H14-I14</f>
        <v>0</v>
      </c>
      <c r="K14" s="57">
        <f>ROUNDUP(J14/10,2)</f>
        <v>0</v>
      </c>
    </row>
    <row r="15" spans="1:11" ht="15.75" thickBot="1">
      <c r="A15" s="37">
        <v>2</v>
      </c>
      <c r="B15" s="1"/>
      <c r="C15" s="39">
        <f t="shared" ref="C15:C33" si="0">ROUND(B15*0.06,4)</f>
        <v>0</v>
      </c>
      <c r="D15" s="38">
        <f t="shared" ref="D15:D33" si="1">ROUNDUP(C15,2)</f>
        <v>0</v>
      </c>
      <c r="E15" s="40">
        <f t="shared" ref="E15:E33" si="2">+B15+D15</f>
        <v>0</v>
      </c>
      <c r="F15" s="40">
        <f t="shared" ref="F15:F33" si="3">ROUNDUP(E15*1.07,2)</f>
        <v>0</v>
      </c>
      <c r="G15" s="2"/>
      <c r="H15" s="2"/>
      <c r="I15" s="2"/>
      <c r="J15" s="40">
        <f t="shared" ref="J15:J33" si="4">+F15-G15-H15-I15</f>
        <v>0</v>
      </c>
      <c r="K15" s="57">
        <f t="shared" ref="K15:K33" si="5">ROUNDUP(J15/10,2)</f>
        <v>0</v>
      </c>
    </row>
    <row r="16" spans="1:11" ht="15.75" thickBot="1">
      <c r="A16" s="37">
        <v>3</v>
      </c>
      <c r="B16" s="1"/>
      <c r="C16" s="39">
        <f t="shared" si="0"/>
        <v>0</v>
      </c>
      <c r="D16" s="38">
        <f t="shared" si="1"/>
        <v>0</v>
      </c>
      <c r="E16" s="40">
        <f t="shared" si="2"/>
        <v>0</v>
      </c>
      <c r="F16" s="40">
        <f t="shared" si="3"/>
        <v>0</v>
      </c>
      <c r="G16" s="2"/>
      <c r="H16" s="2"/>
      <c r="I16" s="2"/>
      <c r="J16" s="40">
        <f t="shared" si="4"/>
        <v>0</v>
      </c>
      <c r="K16" s="57">
        <f t="shared" si="5"/>
        <v>0</v>
      </c>
    </row>
    <row r="17" spans="1:11" ht="15.75" thickBot="1">
      <c r="A17" s="37">
        <v>4</v>
      </c>
      <c r="B17" s="1"/>
      <c r="C17" s="39">
        <f t="shared" si="0"/>
        <v>0</v>
      </c>
      <c r="D17" s="38">
        <f t="shared" si="1"/>
        <v>0</v>
      </c>
      <c r="E17" s="40">
        <f t="shared" si="2"/>
        <v>0</v>
      </c>
      <c r="F17" s="40">
        <f t="shared" si="3"/>
        <v>0</v>
      </c>
      <c r="G17" s="2"/>
      <c r="H17" s="2"/>
      <c r="I17" s="2"/>
      <c r="J17" s="40">
        <f t="shared" si="4"/>
        <v>0</v>
      </c>
      <c r="K17" s="57">
        <f t="shared" si="5"/>
        <v>0</v>
      </c>
    </row>
    <row r="18" spans="1:11" ht="15.75" thickBot="1">
      <c r="A18" s="37">
        <v>5</v>
      </c>
      <c r="B18" s="1"/>
      <c r="C18" s="39">
        <f t="shared" si="0"/>
        <v>0</v>
      </c>
      <c r="D18" s="38">
        <f t="shared" si="1"/>
        <v>0</v>
      </c>
      <c r="E18" s="40">
        <f t="shared" si="2"/>
        <v>0</v>
      </c>
      <c r="F18" s="40">
        <f t="shared" si="3"/>
        <v>0</v>
      </c>
      <c r="G18" s="2"/>
      <c r="H18" s="2"/>
      <c r="I18" s="2"/>
      <c r="J18" s="40">
        <f t="shared" si="4"/>
        <v>0</v>
      </c>
      <c r="K18" s="57">
        <f t="shared" si="5"/>
        <v>0</v>
      </c>
    </row>
    <row r="19" spans="1:11" ht="15.75" thickBot="1">
      <c r="A19" s="37">
        <v>6</v>
      </c>
      <c r="B19" s="1"/>
      <c r="C19" s="39">
        <f t="shared" si="0"/>
        <v>0</v>
      </c>
      <c r="D19" s="38">
        <f t="shared" si="1"/>
        <v>0</v>
      </c>
      <c r="E19" s="40">
        <f t="shared" si="2"/>
        <v>0</v>
      </c>
      <c r="F19" s="40">
        <f t="shared" si="3"/>
        <v>0</v>
      </c>
      <c r="G19" s="2"/>
      <c r="H19" s="2"/>
      <c r="I19" s="2"/>
      <c r="J19" s="40">
        <f t="shared" si="4"/>
        <v>0</v>
      </c>
      <c r="K19" s="57">
        <f t="shared" si="5"/>
        <v>0</v>
      </c>
    </row>
    <row r="20" spans="1:11" ht="15.75" thickBot="1">
      <c r="A20" s="37">
        <v>7</v>
      </c>
      <c r="B20" s="1"/>
      <c r="C20" s="39">
        <f t="shared" si="0"/>
        <v>0</v>
      </c>
      <c r="D20" s="38">
        <f t="shared" si="1"/>
        <v>0</v>
      </c>
      <c r="E20" s="40">
        <f t="shared" si="2"/>
        <v>0</v>
      </c>
      <c r="F20" s="40">
        <f t="shared" si="3"/>
        <v>0</v>
      </c>
      <c r="G20" s="2"/>
      <c r="H20" s="2"/>
      <c r="I20" s="2"/>
      <c r="J20" s="40">
        <f t="shared" si="4"/>
        <v>0</v>
      </c>
      <c r="K20" s="57">
        <f t="shared" si="5"/>
        <v>0</v>
      </c>
    </row>
    <row r="21" spans="1:11" ht="15.75" thickBot="1">
      <c r="A21" s="37">
        <v>8</v>
      </c>
      <c r="B21" s="1"/>
      <c r="C21" s="39">
        <f t="shared" si="0"/>
        <v>0</v>
      </c>
      <c r="D21" s="38">
        <f t="shared" si="1"/>
        <v>0</v>
      </c>
      <c r="E21" s="40">
        <f t="shared" si="2"/>
        <v>0</v>
      </c>
      <c r="F21" s="40">
        <f t="shared" si="3"/>
        <v>0</v>
      </c>
      <c r="G21" s="2"/>
      <c r="H21" s="2"/>
      <c r="I21" s="2"/>
      <c r="J21" s="40">
        <f t="shared" si="4"/>
        <v>0</v>
      </c>
      <c r="K21" s="57">
        <f t="shared" si="5"/>
        <v>0</v>
      </c>
    </row>
    <row r="22" spans="1:11" ht="15.75" thickBot="1">
      <c r="A22" s="37">
        <v>9</v>
      </c>
      <c r="B22" s="1"/>
      <c r="C22" s="39">
        <f t="shared" si="0"/>
        <v>0</v>
      </c>
      <c r="D22" s="38">
        <f t="shared" si="1"/>
        <v>0</v>
      </c>
      <c r="E22" s="40">
        <f t="shared" si="2"/>
        <v>0</v>
      </c>
      <c r="F22" s="40">
        <f t="shared" si="3"/>
        <v>0</v>
      </c>
      <c r="G22" s="2"/>
      <c r="H22" s="2"/>
      <c r="I22" s="2"/>
      <c r="J22" s="40">
        <f t="shared" si="4"/>
        <v>0</v>
      </c>
      <c r="K22" s="57">
        <f t="shared" si="5"/>
        <v>0</v>
      </c>
    </row>
    <row r="23" spans="1:11" ht="15.75" thickBot="1">
      <c r="A23" s="37">
        <v>10</v>
      </c>
      <c r="B23" s="1"/>
      <c r="C23" s="39">
        <f t="shared" si="0"/>
        <v>0</v>
      </c>
      <c r="D23" s="38">
        <f t="shared" si="1"/>
        <v>0</v>
      </c>
      <c r="E23" s="40">
        <f t="shared" si="2"/>
        <v>0</v>
      </c>
      <c r="F23" s="40">
        <f t="shared" si="3"/>
        <v>0</v>
      </c>
      <c r="G23" s="2"/>
      <c r="H23" s="2"/>
      <c r="I23" s="2"/>
      <c r="J23" s="40">
        <f t="shared" si="4"/>
        <v>0</v>
      </c>
      <c r="K23" s="57">
        <f t="shared" si="5"/>
        <v>0</v>
      </c>
    </row>
    <row r="24" spans="1:11" ht="15.75" thickBot="1">
      <c r="A24" s="37">
        <v>11</v>
      </c>
      <c r="B24" s="1"/>
      <c r="C24" s="39">
        <f t="shared" si="0"/>
        <v>0</v>
      </c>
      <c r="D24" s="38">
        <f t="shared" si="1"/>
        <v>0</v>
      </c>
      <c r="E24" s="40">
        <f t="shared" si="2"/>
        <v>0</v>
      </c>
      <c r="F24" s="40">
        <f t="shared" si="3"/>
        <v>0</v>
      </c>
      <c r="G24" s="2"/>
      <c r="H24" s="2"/>
      <c r="I24" s="2"/>
      <c r="J24" s="40">
        <f t="shared" si="4"/>
        <v>0</v>
      </c>
      <c r="K24" s="57">
        <f t="shared" si="5"/>
        <v>0</v>
      </c>
    </row>
    <row r="25" spans="1:11" ht="15.75" thickBot="1">
      <c r="A25" s="37">
        <v>12</v>
      </c>
      <c r="B25" s="1"/>
      <c r="C25" s="39">
        <f t="shared" si="0"/>
        <v>0</v>
      </c>
      <c r="D25" s="38">
        <f t="shared" si="1"/>
        <v>0</v>
      </c>
      <c r="E25" s="40">
        <f t="shared" si="2"/>
        <v>0</v>
      </c>
      <c r="F25" s="40">
        <f t="shared" si="3"/>
        <v>0</v>
      </c>
      <c r="G25" s="2"/>
      <c r="H25" s="2"/>
      <c r="I25" s="2"/>
      <c r="J25" s="40">
        <f t="shared" si="4"/>
        <v>0</v>
      </c>
      <c r="K25" s="57">
        <f t="shared" si="5"/>
        <v>0</v>
      </c>
    </row>
    <row r="26" spans="1:11" ht="15.75" thickBot="1">
      <c r="A26" s="37">
        <v>13</v>
      </c>
      <c r="B26" s="1"/>
      <c r="C26" s="39">
        <f t="shared" si="0"/>
        <v>0</v>
      </c>
      <c r="D26" s="38">
        <f t="shared" si="1"/>
        <v>0</v>
      </c>
      <c r="E26" s="40">
        <f t="shared" si="2"/>
        <v>0</v>
      </c>
      <c r="F26" s="40">
        <f t="shared" si="3"/>
        <v>0</v>
      </c>
      <c r="G26" s="2"/>
      <c r="H26" s="2"/>
      <c r="I26" s="2"/>
      <c r="J26" s="40">
        <f t="shared" si="4"/>
        <v>0</v>
      </c>
      <c r="K26" s="57">
        <f t="shared" si="5"/>
        <v>0</v>
      </c>
    </row>
    <row r="27" spans="1:11" ht="15.75" thickBot="1">
      <c r="A27" s="37">
        <v>14</v>
      </c>
      <c r="B27" s="1"/>
      <c r="C27" s="39">
        <f t="shared" si="0"/>
        <v>0</v>
      </c>
      <c r="D27" s="38">
        <f t="shared" si="1"/>
        <v>0</v>
      </c>
      <c r="E27" s="40">
        <f t="shared" si="2"/>
        <v>0</v>
      </c>
      <c r="F27" s="40">
        <f t="shared" si="3"/>
        <v>0</v>
      </c>
      <c r="G27" s="2"/>
      <c r="H27" s="2"/>
      <c r="I27" s="2"/>
      <c r="J27" s="40">
        <f t="shared" si="4"/>
        <v>0</v>
      </c>
      <c r="K27" s="57">
        <f t="shared" si="5"/>
        <v>0</v>
      </c>
    </row>
    <row r="28" spans="1:11" ht="15.75" thickBot="1">
      <c r="A28" s="37">
        <v>15</v>
      </c>
      <c r="B28" s="1"/>
      <c r="C28" s="39">
        <f t="shared" si="0"/>
        <v>0</v>
      </c>
      <c r="D28" s="38">
        <f t="shared" si="1"/>
        <v>0</v>
      </c>
      <c r="E28" s="40">
        <f t="shared" si="2"/>
        <v>0</v>
      </c>
      <c r="F28" s="40">
        <f t="shared" si="3"/>
        <v>0</v>
      </c>
      <c r="G28" s="2"/>
      <c r="H28" s="2"/>
      <c r="I28" s="2"/>
      <c r="J28" s="40">
        <f t="shared" si="4"/>
        <v>0</v>
      </c>
      <c r="K28" s="57">
        <f t="shared" si="5"/>
        <v>0</v>
      </c>
    </row>
    <row r="29" spans="1:11" ht="15.75" thickBot="1">
      <c r="A29" s="37">
        <v>16</v>
      </c>
      <c r="B29" s="1"/>
      <c r="C29" s="39">
        <f t="shared" si="0"/>
        <v>0</v>
      </c>
      <c r="D29" s="38">
        <f t="shared" si="1"/>
        <v>0</v>
      </c>
      <c r="E29" s="40">
        <f t="shared" si="2"/>
        <v>0</v>
      </c>
      <c r="F29" s="40">
        <f t="shared" si="3"/>
        <v>0</v>
      </c>
      <c r="G29" s="2"/>
      <c r="H29" s="2"/>
      <c r="I29" s="2"/>
      <c r="J29" s="40">
        <f t="shared" si="4"/>
        <v>0</v>
      </c>
      <c r="K29" s="57">
        <f t="shared" si="5"/>
        <v>0</v>
      </c>
    </row>
    <row r="30" spans="1:11" ht="15.75" thickBot="1">
      <c r="A30" s="37">
        <v>17</v>
      </c>
      <c r="B30" s="1"/>
      <c r="C30" s="39">
        <f t="shared" si="0"/>
        <v>0</v>
      </c>
      <c r="D30" s="38">
        <f t="shared" si="1"/>
        <v>0</v>
      </c>
      <c r="E30" s="40">
        <f t="shared" si="2"/>
        <v>0</v>
      </c>
      <c r="F30" s="40">
        <f t="shared" si="3"/>
        <v>0</v>
      </c>
      <c r="G30" s="2"/>
      <c r="H30" s="2"/>
      <c r="I30" s="2"/>
      <c r="J30" s="40">
        <f t="shared" si="4"/>
        <v>0</v>
      </c>
      <c r="K30" s="57">
        <f t="shared" si="5"/>
        <v>0</v>
      </c>
    </row>
    <row r="31" spans="1:11" ht="15.75" thickBot="1">
      <c r="A31" s="37">
        <v>18</v>
      </c>
      <c r="B31" s="1"/>
      <c r="C31" s="39">
        <f t="shared" si="0"/>
        <v>0</v>
      </c>
      <c r="D31" s="38">
        <f t="shared" si="1"/>
        <v>0</v>
      </c>
      <c r="E31" s="40">
        <f t="shared" si="2"/>
        <v>0</v>
      </c>
      <c r="F31" s="40">
        <f t="shared" si="3"/>
        <v>0</v>
      </c>
      <c r="G31" s="2"/>
      <c r="H31" s="2"/>
      <c r="I31" s="2"/>
      <c r="J31" s="40">
        <f t="shared" si="4"/>
        <v>0</v>
      </c>
      <c r="K31" s="57">
        <f t="shared" si="5"/>
        <v>0</v>
      </c>
    </row>
    <row r="32" spans="1:11" ht="15.75" thickBot="1">
      <c r="A32" s="37">
        <v>19</v>
      </c>
      <c r="B32" s="1"/>
      <c r="C32" s="39">
        <f t="shared" si="0"/>
        <v>0</v>
      </c>
      <c r="D32" s="38">
        <f t="shared" si="1"/>
        <v>0</v>
      </c>
      <c r="E32" s="40">
        <f t="shared" si="2"/>
        <v>0</v>
      </c>
      <c r="F32" s="40">
        <f t="shared" si="3"/>
        <v>0</v>
      </c>
      <c r="G32" s="2"/>
      <c r="H32" s="2"/>
      <c r="I32" s="2"/>
      <c r="J32" s="40">
        <f t="shared" si="4"/>
        <v>0</v>
      </c>
      <c r="K32" s="57">
        <f t="shared" si="5"/>
        <v>0</v>
      </c>
    </row>
    <row r="33" spans="1:11" ht="15.75" thickBot="1">
      <c r="A33" s="37">
        <v>20</v>
      </c>
      <c r="B33" s="1"/>
      <c r="C33" s="39">
        <f t="shared" si="0"/>
        <v>0</v>
      </c>
      <c r="D33" s="38">
        <f t="shared" si="1"/>
        <v>0</v>
      </c>
      <c r="E33" s="40">
        <f t="shared" si="2"/>
        <v>0</v>
      </c>
      <c r="F33" s="40">
        <f t="shared" si="3"/>
        <v>0</v>
      </c>
      <c r="G33" s="2"/>
      <c r="H33" s="2"/>
      <c r="I33" s="2"/>
      <c r="J33" s="40">
        <f t="shared" si="4"/>
        <v>0</v>
      </c>
      <c r="K33" s="57">
        <f t="shared" si="5"/>
        <v>0</v>
      </c>
    </row>
  </sheetData>
  <sheetProtection password="E008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67"/>
  <sheetViews>
    <sheetView showGridLines="0" tabSelected="1" workbookViewId="0">
      <selection activeCell="F10" sqref="F10"/>
    </sheetView>
  </sheetViews>
  <sheetFormatPr defaultRowHeight="15"/>
  <cols>
    <col min="1" max="1" width="9.140625" style="59"/>
    <col min="2" max="2" width="10.42578125" style="59" bestFit="1" customWidth="1"/>
    <col min="3" max="3" width="16.7109375" style="59" customWidth="1"/>
    <col min="4" max="5" width="15.7109375" style="59" customWidth="1"/>
    <col min="6" max="8" width="12.7109375" style="59" customWidth="1"/>
    <col min="9" max="9" width="15.85546875" style="59" bestFit="1" customWidth="1"/>
    <col min="10" max="10" width="17.28515625" style="59" bestFit="1" customWidth="1"/>
    <col min="11" max="11" width="12.28515625" style="59" bestFit="1" customWidth="1"/>
    <col min="12" max="12" width="17.28515625" style="59" bestFit="1" customWidth="1"/>
    <col min="13" max="13" width="9.140625" style="59"/>
    <col min="14" max="16384" width="9.140625" style="3"/>
  </cols>
  <sheetData>
    <row r="1" spans="1:12" ht="15.75">
      <c r="A1" s="5" t="s">
        <v>62</v>
      </c>
      <c r="B1" s="5"/>
      <c r="C1" s="5"/>
      <c r="D1" s="6"/>
      <c r="E1" s="7" t="s">
        <v>0</v>
      </c>
      <c r="F1" s="7"/>
      <c r="G1" s="7"/>
      <c r="H1" s="7"/>
      <c r="I1" s="8"/>
      <c r="J1" s="9"/>
      <c r="K1" s="10"/>
      <c r="L1" s="10"/>
    </row>
    <row r="2" spans="1:12">
      <c r="A2" s="11" t="s">
        <v>1</v>
      </c>
      <c r="B2" s="11"/>
      <c r="C2" s="12"/>
      <c r="D2" s="6"/>
      <c r="E2" s="7" t="s">
        <v>65</v>
      </c>
      <c r="F2" s="7"/>
      <c r="G2" s="7"/>
      <c r="H2" s="7"/>
      <c r="I2" s="8"/>
      <c r="J2" s="9"/>
      <c r="K2" s="10"/>
      <c r="L2" s="10"/>
    </row>
    <row r="3" spans="1:12">
      <c r="A3" s="11"/>
      <c r="B3" s="11"/>
      <c r="C3" s="12"/>
      <c r="D3" s="6"/>
      <c r="E3" s="7" t="s">
        <v>55</v>
      </c>
      <c r="F3" s="7"/>
      <c r="G3" s="7"/>
      <c r="H3" s="7"/>
      <c r="I3" s="8"/>
      <c r="J3" s="9"/>
      <c r="K3" s="10"/>
      <c r="L3" s="10"/>
    </row>
    <row r="4" spans="1:12">
      <c r="A4" s="11"/>
      <c r="B4" s="11"/>
      <c r="C4" s="12"/>
      <c r="D4" s="6"/>
      <c r="E4" s="7" t="s">
        <v>56</v>
      </c>
      <c r="F4" s="7"/>
      <c r="G4" s="7"/>
      <c r="H4" s="7"/>
      <c r="I4" s="8"/>
      <c r="J4" s="9"/>
      <c r="K4" s="10"/>
      <c r="L4" s="10"/>
    </row>
    <row r="5" spans="1:12">
      <c r="A5" s="11"/>
      <c r="B5" s="11"/>
      <c r="C5" s="12"/>
      <c r="D5" s="6"/>
      <c r="E5" s="7" t="s">
        <v>57</v>
      </c>
      <c r="F5" s="7"/>
      <c r="G5" s="7"/>
      <c r="H5" s="7"/>
      <c r="I5" s="8"/>
      <c r="J5" s="9"/>
      <c r="K5" s="10"/>
      <c r="L5" s="10"/>
    </row>
    <row r="6" spans="1:12">
      <c r="A6" s="11"/>
      <c r="B6" s="11"/>
      <c r="C6" s="12"/>
      <c r="D6" s="6"/>
      <c r="E6" s="7" t="s">
        <v>58</v>
      </c>
      <c r="F6" s="7"/>
      <c r="G6" s="7"/>
      <c r="H6" s="7"/>
      <c r="I6" s="8"/>
      <c r="J6" s="9"/>
      <c r="K6" s="10"/>
      <c r="L6" s="10"/>
    </row>
    <row r="7" spans="1:12">
      <c r="A7" s="11"/>
      <c r="B7" s="11"/>
      <c r="C7" s="12"/>
      <c r="D7" s="6"/>
      <c r="E7" s="7" t="s">
        <v>66</v>
      </c>
      <c r="F7" s="7"/>
      <c r="G7" s="7"/>
      <c r="H7" s="7"/>
      <c r="I7" s="8"/>
      <c r="J7" s="9"/>
      <c r="K7" s="10"/>
      <c r="L7" s="10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0"/>
      <c r="L8" s="10"/>
    </row>
    <row r="9" spans="1:12">
      <c r="A9" s="11" t="s">
        <v>6</v>
      </c>
      <c r="B9" s="13" t="s">
        <v>7</v>
      </c>
      <c r="C9" s="14"/>
      <c r="D9" s="15" t="s">
        <v>59</v>
      </c>
      <c r="E9" s="16"/>
      <c r="F9" s="17" t="s">
        <v>9</v>
      </c>
      <c r="G9" s="17" t="s">
        <v>10</v>
      </c>
      <c r="H9" s="17" t="s">
        <v>11</v>
      </c>
      <c r="I9" s="18" t="s">
        <v>12</v>
      </c>
      <c r="J9" s="18" t="s">
        <v>12</v>
      </c>
      <c r="K9" s="18" t="s">
        <v>13</v>
      </c>
      <c r="L9" s="19" t="s">
        <v>13</v>
      </c>
    </row>
    <row r="10" spans="1:12">
      <c r="A10" s="11" t="s">
        <v>60</v>
      </c>
      <c r="B10" s="20" t="s">
        <v>15</v>
      </c>
      <c r="C10" s="21" t="s">
        <v>16</v>
      </c>
      <c r="D10" s="21" t="s">
        <v>17</v>
      </c>
      <c r="E10" s="21" t="s">
        <v>18</v>
      </c>
      <c r="F10" s="22" t="s">
        <v>19</v>
      </c>
      <c r="G10" s="22" t="s">
        <v>11</v>
      </c>
      <c r="H10" s="22" t="s">
        <v>20</v>
      </c>
      <c r="I10" s="23" t="s">
        <v>21</v>
      </c>
      <c r="J10" s="20" t="s">
        <v>21</v>
      </c>
      <c r="K10" s="24" t="s">
        <v>22</v>
      </c>
      <c r="L10" s="25" t="s">
        <v>22</v>
      </c>
    </row>
    <row r="11" spans="1:12">
      <c r="A11" s="11"/>
      <c r="B11" s="20" t="s">
        <v>23</v>
      </c>
      <c r="C11" s="21" t="s">
        <v>24</v>
      </c>
      <c r="D11" s="21" t="s">
        <v>25</v>
      </c>
      <c r="E11" s="21" t="s">
        <v>26</v>
      </c>
      <c r="F11" s="22" t="s">
        <v>27</v>
      </c>
      <c r="G11" s="26" t="s">
        <v>28</v>
      </c>
      <c r="H11" s="27" t="s">
        <v>29</v>
      </c>
      <c r="I11" s="23" t="s">
        <v>30</v>
      </c>
      <c r="J11" s="20" t="s">
        <v>30</v>
      </c>
      <c r="K11" s="24" t="s">
        <v>31</v>
      </c>
      <c r="L11" s="25" t="s">
        <v>31</v>
      </c>
    </row>
    <row r="12" spans="1:12">
      <c r="A12" s="11"/>
      <c r="B12" s="20" t="s">
        <v>30</v>
      </c>
      <c r="C12" s="21" t="s">
        <v>30</v>
      </c>
      <c r="D12" s="21" t="s">
        <v>30</v>
      </c>
      <c r="E12" s="21" t="s">
        <v>30</v>
      </c>
      <c r="F12" s="22"/>
      <c r="G12" s="27" t="s">
        <v>32</v>
      </c>
      <c r="H12" s="22"/>
      <c r="I12" s="23" t="s">
        <v>33</v>
      </c>
      <c r="J12" s="28" t="s">
        <v>34</v>
      </c>
      <c r="K12" s="24" t="s">
        <v>35</v>
      </c>
      <c r="L12" s="29" t="s">
        <v>34</v>
      </c>
    </row>
    <row r="13" spans="1:12">
      <c r="A13" s="11" t="s">
        <v>61</v>
      </c>
      <c r="B13" s="20"/>
      <c r="C13" s="21"/>
      <c r="D13" s="21"/>
      <c r="E13" s="21"/>
      <c r="F13" s="22"/>
      <c r="G13" s="27" t="s">
        <v>37</v>
      </c>
      <c r="H13" s="22"/>
      <c r="I13" s="30" t="s">
        <v>38</v>
      </c>
      <c r="J13" s="20"/>
      <c r="K13" s="24" t="s">
        <v>39</v>
      </c>
      <c r="L13" s="25"/>
    </row>
    <row r="14" spans="1:12" ht="15.75" thickBot="1">
      <c r="A14" s="11" t="s">
        <v>30</v>
      </c>
      <c r="B14" s="31"/>
      <c r="C14" s="32"/>
      <c r="D14" s="32"/>
      <c r="E14" s="32"/>
      <c r="F14" s="33"/>
      <c r="G14" s="33"/>
      <c r="H14" s="33"/>
      <c r="I14" s="34"/>
      <c r="J14" s="31"/>
      <c r="K14" s="35"/>
      <c r="L14" s="36"/>
    </row>
    <row r="15" spans="1:12" ht="15.75" thickBot="1">
      <c r="A15" s="37">
        <v>1</v>
      </c>
      <c r="B15" s="1"/>
      <c r="C15" s="2"/>
      <c r="D15" s="2"/>
      <c r="E15" s="2"/>
      <c r="F15" s="38">
        <f>+B15-C15-D15-E15</f>
        <v>0</v>
      </c>
      <c r="G15" s="39">
        <f>ROUND(F15*0.06,4)</f>
        <v>0</v>
      </c>
      <c r="H15" s="38">
        <f>ROUNDUP(G15,2)</f>
        <v>0</v>
      </c>
      <c r="I15" s="40">
        <f>+F15+H15</f>
        <v>0</v>
      </c>
      <c r="J15" s="41">
        <f>ROUNDUP(I15*1.07,2)</f>
        <v>0</v>
      </c>
      <c r="K15" s="42">
        <f>ROUNDUP(I15/8,2)</f>
        <v>0</v>
      </c>
      <c r="L15" s="40">
        <f>ROUNDUP(J15/8,2)</f>
        <v>0</v>
      </c>
    </row>
    <row r="16" spans="1:12" ht="15.75" thickBot="1">
      <c r="A16" s="37">
        <v>2</v>
      </c>
      <c r="B16" s="1"/>
      <c r="C16" s="2"/>
      <c r="D16" s="2"/>
      <c r="E16" s="2"/>
      <c r="F16" s="38">
        <f>+B16-C16-D16-E16</f>
        <v>0</v>
      </c>
      <c r="G16" s="39">
        <f>ROUND(F16*0.06,4)</f>
        <v>0</v>
      </c>
      <c r="H16" s="38">
        <f>ROUNDUP(G16,2)</f>
        <v>0</v>
      </c>
      <c r="I16" s="40">
        <f>+F16+H16</f>
        <v>0</v>
      </c>
      <c r="J16" s="41">
        <f>ROUNDUP(I16*1.07,2)</f>
        <v>0</v>
      </c>
      <c r="K16" s="42">
        <f t="shared" ref="K16:L19" si="0">ROUNDUP(I16/8,2)</f>
        <v>0</v>
      </c>
      <c r="L16" s="40">
        <f t="shared" si="0"/>
        <v>0</v>
      </c>
    </row>
    <row r="17" spans="1:12" ht="15.75" thickBot="1">
      <c r="A17" s="37">
        <v>3</v>
      </c>
      <c r="B17" s="1"/>
      <c r="C17" s="2"/>
      <c r="D17" s="2"/>
      <c r="E17" s="2"/>
      <c r="F17" s="38">
        <f>+B17-C17-D17-E17</f>
        <v>0</v>
      </c>
      <c r="G17" s="39">
        <f>ROUND(F17*0.06,4)</f>
        <v>0</v>
      </c>
      <c r="H17" s="38">
        <f>ROUNDUP(G17,2)</f>
        <v>0</v>
      </c>
      <c r="I17" s="40">
        <f>+F17+H17</f>
        <v>0</v>
      </c>
      <c r="J17" s="41">
        <f>ROUNDUP(I17*1.07,2)</f>
        <v>0</v>
      </c>
      <c r="K17" s="42">
        <f t="shared" si="0"/>
        <v>0</v>
      </c>
      <c r="L17" s="40">
        <f t="shared" si="0"/>
        <v>0</v>
      </c>
    </row>
    <row r="18" spans="1:12" ht="15.75" thickBot="1">
      <c r="A18" s="37">
        <v>4</v>
      </c>
      <c r="B18" s="1"/>
      <c r="C18" s="2"/>
      <c r="D18" s="2"/>
      <c r="E18" s="2"/>
      <c r="F18" s="38">
        <f>+B18-C18-D18-E18</f>
        <v>0</v>
      </c>
      <c r="G18" s="39">
        <f>ROUND(F18*0.06,4)</f>
        <v>0</v>
      </c>
      <c r="H18" s="38">
        <f>ROUNDUP(G18,2)</f>
        <v>0</v>
      </c>
      <c r="I18" s="40">
        <f>+F18+H18</f>
        <v>0</v>
      </c>
      <c r="J18" s="41">
        <f>ROUNDUP(I18*1.07,2)</f>
        <v>0</v>
      </c>
      <c r="K18" s="42">
        <f t="shared" si="0"/>
        <v>0</v>
      </c>
      <c r="L18" s="40">
        <f t="shared" si="0"/>
        <v>0</v>
      </c>
    </row>
    <row r="19" spans="1:12" ht="15.75" thickBot="1">
      <c r="A19" s="37">
        <v>5</v>
      </c>
      <c r="B19" s="1"/>
      <c r="C19" s="2"/>
      <c r="D19" s="2"/>
      <c r="E19" s="2"/>
      <c r="F19" s="38">
        <f>+B19-C19-D19-E19</f>
        <v>0</v>
      </c>
      <c r="G19" s="39">
        <f>ROUND(F19*0.06,4)</f>
        <v>0</v>
      </c>
      <c r="H19" s="38">
        <f>ROUNDUP(G19,2)</f>
        <v>0</v>
      </c>
      <c r="I19" s="40">
        <f>+F19+H19</f>
        <v>0</v>
      </c>
      <c r="J19" s="41">
        <f>ROUNDUP(I19*1.07,2)</f>
        <v>0</v>
      </c>
      <c r="K19" s="42">
        <f t="shared" si="0"/>
        <v>0</v>
      </c>
      <c r="L19" s="40">
        <f t="shared" si="0"/>
        <v>0</v>
      </c>
    </row>
    <row r="20" spans="1:12">
      <c r="A20" s="43"/>
      <c r="B20" s="4"/>
      <c r="C20" s="61"/>
      <c r="D20" s="62"/>
      <c r="E20" s="62"/>
      <c r="F20" s="43"/>
      <c r="G20" s="44"/>
      <c r="H20" s="45"/>
      <c r="I20" s="44"/>
      <c r="J20" s="43"/>
      <c r="K20" s="46"/>
      <c r="L20" s="47"/>
    </row>
    <row r="21" spans="1:12">
      <c r="A21" s="11" t="s">
        <v>36</v>
      </c>
      <c r="B21" s="60"/>
      <c r="C21" s="63"/>
      <c r="D21" s="60"/>
      <c r="E21" s="60"/>
      <c r="F21" s="12"/>
      <c r="G21" s="12"/>
      <c r="H21" s="12"/>
      <c r="I21" s="48"/>
      <c r="J21" s="48"/>
      <c r="K21" s="48"/>
      <c r="L21" s="49"/>
    </row>
    <row r="22" spans="1:12" ht="15.75" thickBot="1">
      <c r="A22" s="11" t="s">
        <v>30</v>
      </c>
      <c r="B22" s="60"/>
      <c r="C22" s="63"/>
      <c r="D22" s="60"/>
      <c r="E22" s="60"/>
      <c r="F22" s="12"/>
      <c r="G22" s="12"/>
      <c r="H22" s="12"/>
      <c r="I22" s="48"/>
      <c r="J22" s="48"/>
      <c r="K22" s="50"/>
      <c r="L22" s="51"/>
    </row>
    <row r="23" spans="1:12" ht="15.75" thickBot="1">
      <c r="A23" s="37">
        <v>1</v>
      </c>
      <c r="B23" s="1"/>
      <c r="C23" s="2"/>
      <c r="D23" s="2"/>
      <c r="E23" s="2"/>
      <c r="F23" s="38">
        <f>+B23-C23-D23-E23</f>
        <v>0</v>
      </c>
      <c r="G23" s="39">
        <f>ROUND(F23*0.06,4)</f>
        <v>0</v>
      </c>
      <c r="H23" s="38">
        <f>ROUNDUP(G23,2)</f>
        <v>0</v>
      </c>
      <c r="I23" s="40">
        <f>+F23+H23</f>
        <v>0</v>
      </c>
      <c r="J23" s="41">
        <f>ROUNDUP(I23*1.07,2)</f>
        <v>0</v>
      </c>
      <c r="K23" s="42">
        <f>ROUNDUP(I23/10,2)</f>
        <v>0</v>
      </c>
      <c r="L23" s="40">
        <f>ROUNDUP(J23/10,2)</f>
        <v>0</v>
      </c>
    </row>
    <row r="24" spans="1:12" ht="15.75" thickBot="1">
      <c r="A24" s="37">
        <v>2</v>
      </c>
      <c r="B24" s="1"/>
      <c r="C24" s="2"/>
      <c r="D24" s="2"/>
      <c r="E24" s="2"/>
      <c r="F24" s="38">
        <f>+B24-C24-D24-E24</f>
        <v>0</v>
      </c>
      <c r="G24" s="39">
        <f>ROUND(F24*0.06,4)</f>
        <v>0</v>
      </c>
      <c r="H24" s="38">
        <f>ROUNDUP(G24,2)</f>
        <v>0</v>
      </c>
      <c r="I24" s="40">
        <f>+F24+H24</f>
        <v>0</v>
      </c>
      <c r="J24" s="41">
        <f>ROUNDUP(I24*1.07,2)</f>
        <v>0</v>
      </c>
      <c r="K24" s="42">
        <f t="shared" ref="K24:L27" si="1">ROUNDUP(I24/10,2)</f>
        <v>0</v>
      </c>
      <c r="L24" s="40">
        <f t="shared" si="1"/>
        <v>0</v>
      </c>
    </row>
    <row r="25" spans="1:12" ht="15.75" thickBot="1">
      <c r="A25" s="37">
        <v>3</v>
      </c>
      <c r="B25" s="1"/>
      <c r="C25" s="2"/>
      <c r="D25" s="2"/>
      <c r="E25" s="2"/>
      <c r="F25" s="38">
        <f>+B25-C25-D25-E25</f>
        <v>0</v>
      </c>
      <c r="G25" s="39">
        <f>ROUND(F25*0.06,4)</f>
        <v>0</v>
      </c>
      <c r="H25" s="38">
        <f>ROUNDUP(G25,2)</f>
        <v>0</v>
      </c>
      <c r="I25" s="40">
        <f>+F25+H25</f>
        <v>0</v>
      </c>
      <c r="J25" s="41">
        <f>ROUNDUP(I25*1.07,2)</f>
        <v>0</v>
      </c>
      <c r="K25" s="42">
        <f t="shared" si="1"/>
        <v>0</v>
      </c>
      <c r="L25" s="40">
        <f t="shared" si="1"/>
        <v>0</v>
      </c>
    </row>
    <row r="26" spans="1:12" ht="15.75" thickBot="1">
      <c r="A26" s="37">
        <v>4</v>
      </c>
      <c r="B26" s="1"/>
      <c r="C26" s="2"/>
      <c r="D26" s="2"/>
      <c r="E26" s="2"/>
      <c r="F26" s="38">
        <f>+B26-C26-D26-E26</f>
        <v>0</v>
      </c>
      <c r="G26" s="39">
        <f>ROUND(F26*0.06,4)</f>
        <v>0</v>
      </c>
      <c r="H26" s="38">
        <f>ROUNDUP(G26,2)</f>
        <v>0</v>
      </c>
      <c r="I26" s="40">
        <f>+F26+H26</f>
        <v>0</v>
      </c>
      <c r="J26" s="41">
        <f>ROUNDUP(I26*1.07,2)</f>
        <v>0</v>
      </c>
      <c r="K26" s="42">
        <f t="shared" si="1"/>
        <v>0</v>
      </c>
      <c r="L26" s="40">
        <f t="shared" si="1"/>
        <v>0</v>
      </c>
    </row>
    <row r="27" spans="1:12" ht="15.75" thickBot="1">
      <c r="A27" s="37">
        <v>5</v>
      </c>
      <c r="B27" s="1"/>
      <c r="C27" s="2"/>
      <c r="D27" s="2"/>
      <c r="E27" s="2"/>
      <c r="F27" s="38">
        <f>+B27-C27-D27-E27</f>
        <v>0</v>
      </c>
      <c r="G27" s="39">
        <f>ROUND(F27*0.06,4)</f>
        <v>0</v>
      </c>
      <c r="H27" s="38">
        <f>ROUNDUP(G27,2)</f>
        <v>0</v>
      </c>
      <c r="I27" s="40">
        <f>+F27+H27</f>
        <v>0</v>
      </c>
      <c r="J27" s="41">
        <f>ROUNDUP(I27*1.07,2)</f>
        <v>0</v>
      </c>
      <c r="K27" s="42">
        <f t="shared" si="1"/>
        <v>0</v>
      </c>
      <c r="L27" s="40">
        <f t="shared" si="1"/>
        <v>0</v>
      </c>
    </row>
    <row r="28" spans="1:1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3" spans="1:1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1:1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1:1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1:1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1:1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1:12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1:12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1:1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4" spans="1:1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</row>
    <row r="65" spans="1:1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</row>
    <row r="66" spans="1:1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  <row r="67" spans="1:1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</sheetData>
  <sheetProtection password="E008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FCE4F7-9334-40B5-95DD-1B15D3A9A635}"/>
</file>

<file path=customXml/itemProps2.xml><?xml version="1.0" encoding="utf-8"?>
<ds:datastoreItem xmlns:ds="http://schemas.openxmlformats.org/officeDocument/2006/customXml" ds:itemID="{6969FE3A-BA09-440E-A985-F3029721FADB}"/>
</file>

<file path=customXml/itemProps3.xml><?xml version="1.0" encoding="utf-8"?>
<ds:datastoreItem xmlns:ds="http://schemas.openxmlformats.org/officeDocument/2006/customXml" ds:itemID="{C2D012E8-7A51-4C7E-A7CC-538B836E1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Retail 20 Pk w Purchase Disc</vt:lpstr>
      <vt:lpstr>Retail 20 PK w Sales Discount</vt:lpstr>
      <vt:lpstr>Retail Price 25 Packs</vt:lpstr>
    </vt:vector>
  </TitlesOfParts>
  <Company>Mississippi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rlynch</dc:creator>
  <cp:lastModifiedBy>pgriffin</cp:lastModifiedBy>
  <cp:lastPrinted>2013-12-19T21:29:50Z</cp:lastPrinted>
  <dcterms:created xsi:type="dcterms:W3CDTF">2013-12-19T17:00:36Z</dcterms:created>
  <dcterms:modified xsi:type="dcterms:W3CDTF">2013-12-19T22:01:52Z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3800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