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<sst xmlns="http://schemas.openxmlformats.org/spreadsheetml/2006/main" count="530" uniqueCount="339">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</sst>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37" fontId="0" fillId="0" borderId="0"/>
  </cellStyleXfs>
  <cellXfs count="12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topLeftCell="B70" colorId="22" zoomScale="75" zoomScaleNormal="87" zoomScaleSheetLayoutView="75" workbookViewId="0">
      <selection activeCell="L7" sqref="L7"/>
    </sheetView>
  </sheetViews>
  <sheetFormatPr defaultColWidth="11.453125" defaultRowHeight="15"/>
  <cols>
    <col min="1" max="1" width="46.1796875" style="113" customWidth="1"/>
    <col min="2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107"/>
      <c r="B1" s="1"/>
      <c r="C1" s="1"/>
      <c r="D1" s="1"/>
      <c r="E1" s="1"/>
      <c r="F1" s="1"/>
      <c r="G1" s="1"/>
      <c r="H1" s="1"/>
      <c r="I1" s="1"/>
      <c r="J1" s="1"/>
      <c r="K1" s="2"/>
      <c r="L1" s="56">
        <v>532615512.96000004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108"/>
      <c r="B2" s="123" t="s">
        <v>286</v>
      </c>
      <c r="C2" s="123"/>
      <c r="D2" s="123"/>
      <c r="E2" s="3"/>
      <c r="F2" s="3"/>
      <c r="G2" s="38"/>
      <c r="H2" s="3"/>
      <c r="I2" s="3"/>
      <c r="J2" s="3"/>
      <c r="K2" s="3"/>
      <c r="L2" s="56">
        <v>60410568.350000024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108"/>
      <c r="B3" s="122" t="s">
        <v>287</v>
      </c>
      <c r="C3" s="122"/>
      <c r="D3" s="3"/>
      <c r="E3" s="3"/>
      <c r="F3" s="3"/>
      <c r="G3" s="3"/>
      <c r="H3" s="3"/>
      <c r="I3" s="3"/>
      <c r="J3" s="3"/>
      <c r="K3" s="3"/>
      <c r="L3" s="57">
        <v>0.12790000000000001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21" t="str">
        <f>TEXT(C22, "mmmm   yyyy")</f>
        <v>December   2011</v>
      </c>
      <c r="C4" s="121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24" t="str">
        <f>"General Fund Transfers by the Department of Revenue for the " &amp; VLOOKUP($H$20, MONTHS!A1:B13, 2, FALSE) &amp;  " month of the Fiscal Year"</f>
        <v>General Fund Transfers by the Department of Revenue for the 6th month of the Fiscal Year</v>
      </c>
      <c r="C6" s="124"/>
      <c r="D6" s="124"/>
      <c r="E6" s="124"/>
      <c r="F6" s="124"/>
      <c r="G6" s="124"/>
      <c r="H6" s="124"/>
      <c r="I6" s="124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20" t="str">
        <f>"ending June 30, 2012 were " &amp;TEXT(I64, "$###,###,###")&amp; " which is an increase of " &amp;TEXT(D118, "$###,###,###")</f>
        <v>ending June 30, 2012 were $360,163,867 which is an increase of $20,125,336</v>
      </c>
      <c r="C7" s="120"/>
      <c r="D7" s="120"/>
      <c r="E7" s="120"/>
      <c r="F7" s="120"/>
      <c r="G7" s="120"/>
      <c r="H7" s="120"/>
      <c r="I7" s="1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24" t="str">
        <f>"or "&amp;TEXT(E118,"##.##%")&amp;" from the same month of the prior year.  Transfers to all funds for the " &amp; VLOOKUP($H$20, MONTHS!A1:B13, 2, FALSE) &amp;" month of the Fiscal Year"</f>
        <v>or 5.92% from the same month of the prior year.  Transfers to all funds for the 6th month of the Fiscal Year</v>
      </c>
      <c r="C8" s="124"/>
      <c r="D8" s="124"/>
      <c r="E8" s="124"/>
      <c r="F8" s="124"/>
      <c r="G8" s="124"/>
      <c r="H8" s="124"/>
      <c r="I8" s="124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108"/>
      <c r="B9" s="120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$532,615,513 which is an increase of $60,410,568 or 12.79% of the prior year.</v>
      </c>
      <c r="C9" s="120"/>
      <c r="D9" s="120"/>
      <c r="E9" s="120"/>
      <c r="F9" s="120"/>
      <c r="G9" s="120"/>
      <c r="H9" s="120"/>
      <c r="I9" s="1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108"/>
      <c r="B11" s="120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December were over the estimate by $19,340,138 or 5.67%</v>
      </c>
      <c r="C11" s="120"/>
      <c r="D11" s="120"/>
      <c r="E11" s="120"/>
      <c r="F11" s="120"/>
      <c r="G11" s="120"/>
      <c r="H11" s="120"/>
      <c r="I11" s="1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09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8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110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110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110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315</v>
      </c>
      <c r="I20" s="69" t="s">
        <v>315</v>
      </c>
      <c r="J20" s="69" t="s">
        <v>8</v>
      </c>
      <c r="K20" s="69" t="s">
        <v>8</v>
      </c>
      <c r="M20" s="3"/>
      <c r="AR20" s="7"/>
    </row>
    <row r="21" spans="1:255" ht="15.6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2011</v>
      </c>
      <c r="I21" s="73">
        <v>2011</v>
      </c>
      <c r="J21" s="71" t="s">
        <v>12</v>
      </c>
      <c r="K21" s="71" t="s">
        <v>12</v>
      </c>
      <c r="M21" s="9"/>
      <c r="AR21" s="7"/>
    </row>
    <row r="22" spans="1:255" ht="15.6">
      <c r="A22" s="88" t="s">
        <v>13</v>
      </c>
      <c r="B22" s="74" t="s">
        <v>5</v>
      </c>
      <c r="C22" s="75">
        <v>40908</v>
      </c>
      <c r="D22" s="75">
        <v>40908</v>
      </c>
      <c r="E22" s="76" t="s">
        <v>5</v>
      </c>
      <c r="F22" s="75">
        <v>40908</v>
      </c>
      <c r="G22" s="75">
        <v>40908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795452782</v>
      </c>
      <c r="D24" s="62">
        <v>802385873</v>
      </c>
      <c r="E24" s="82">
        <v>0.44162357477021302</v>
      </c>
      <c r="F24" s="63">
        <v>6933091</v>
      </c>
      <c r="G24" s="82">
        <v>8.7159051509860704E-3</v>
      </c>
      <c r="H24" s="62">
        <v>146551565</v>
      </c>
      <c r="I24" s="62">
        <v>148192596</v>
      </c>
      <c r="J24" s="62">
        <v>1641031</v>
      </c>
      <c r="K24" s="82">
        <v>1.1197635453432381E-2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695132676</v>
      </c>
      <c r="D26" s="63">
        <v>718649641</v>
      </c>
      <c r="E26" s="82">
        <v>0.5173491044561227</v>
      </c>
      <c r="F26" s="63">
        <v>23516965</v>
      </c>
      <c r="G26" s="82">
        <v>3.3830901368820131E-2</v>
      </c>
      <c r="H26" s="63">
        <v>98052871</v>
      </c>
      <c r="I26" s="63">
        <v>102212422</v>
      </c>
      <c r="J26" s="63">
        <v>4159551</v>
      </c>
      <c r="K26" s="82">
        <v>4.2421511553700449E-2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142209172</v>
      </c>
      <c r="D28" s="63">
        <v>159481027</v>
      </c>
      <c r="E28" s="82">
        <v>0.36959681807647743</v>
      </c>
      <c r="F28" s="63">
        <v>17271855</v>
      </c>
      <c r="G28" s="82">
        <v>0.12145387500041137</v>
      </c>
      <c r="H28" s="63">
        <v>39814276</v>
      </c>
      <c r="I28" s="63">
        <v>49867549</v>
      </c>
      <c r="J28" s="63">
        <v>10053273</v>
      </c>
      <c r="K28" s="82">
        <v>0.25250422737813943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87065561</v>
      </c>
      <c r="D30" s="63">
        <v>94422842</v>
      </c>
      <c r="E30" s="82">
        <v>0.48671568041237112</v>
      </c>
      <c r="F30" s="63">
        <v>7357281</v>
      </c>
      <c r="G30" s="82">
        <v>8.450276912590042E-2</v>
      </c>
      <c r="H30" s="63">
        <v>15413149</v>
      </c>
      <c r="I30" s="63">
        <v>15712481</v>
      </c>
      <c r="J30" s="63">
        <v>299332</v>
      </c>
      <c r="K30" s="82">
        <v>1.9420560976864624E-2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59510913</v>
      </c>
      <c r="D32" s="63">
        <v>62417535</v>
      </c>
      <c r="E32" s="82">
        <v>0.36802791863207546</v>
      </c>
      <c r="F32" s="63">
        <v>2906622</v>
      </c>
      <c r="G32" s="82">
        <v>4.8841831749413755E-2</v>
      </c>
      <c r="H32" s="63">
        <v>11106</v>
      </c>
      <c r="I32" s="63">
        <v>965859</v>
      </c>
      <c r="J32" s="63">
        <v>954753</v>
      </c>
      <c r="K32" s="82">
        <v>85.96731496488384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84212823</v>
      </c>
      <c r="D34" s="63">
        <v>79145445</v>
      </c>
      <c r="E34" s="82">
        <v>0.48555487730061347</v>
      </c>
      <c r="F34" s="63">
        <v>-5067378</v>
      </c>
      <c r="G34" s="82">
        <v>-6.0173472631359241E-2</v>
      </c>
      <c r="H34" s="63">
        <v>14365173</v>
      </c>
      <c r="I34" s="63">
        <v>13569836</v>
      </c>
      <c r="J34" s="63">
        <v>-795337</v>
      </c>
      <c r="K34" s="82">
        <v>-5.5365640218882156E-2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30242665</v>
      </c>
      <c r="D36" s="63">
        <v>31937917</v>
      </c>
      <c r="E36" s="82">
        <v>0.49286908950617286</v>
      </c>
      <c r="F36" s="63">
        <v>1695252</v>
      </c>
      <c r="G36" s="82">
        <v>5.6054980604387877E-2</v>
      </c>
      <c r="H36" s="63">
        <v>5142741</v>
      </c>
      <c r="I36" s="63">
        <v>6453404</v>
      </c>
      <c r="J36" s="63">
        <v>1310663</v>
      </c>
      <c r="K36" s="82">
        <v>0.25485689440708759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16222913</v>
      </c>
      <c r="D38" s="63">
        <v>15513133</v>
      </c>
      <c r="E38" s="82">
        <v>0.49721580128205128</v>
      </c>
      <c r="F38" s="63">
        <v>-709780</v>
      </c>
      <c r="G38" s="82">
        <v>-4.375169860061507E-2</v>
      </c>
      <c r="H38" s="63">
        <v>2414799</v>
      </c>
      <c r="I38" s="63">
        <v>2661839</v>
      </c>
      <c r="J38" s="63">
        <v>247040</v>
      </c>
      <c r="K38" s="82">
        <v>0.10230251047809777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28999998</v>
      </c>
      <c r="D40" s="63">
        <v>39060381</v>
      </c>
      <c r="E40" s="82">
        <v>0.67345484482758622</v>
      </c>
      <c r="F40" s="63">
        <v>10060383</v>
      </c>
      <c r="G40" s="82">
        <v>0.34690978254550225</v>
      </c>
      <c r="H40" s="63">
        <v>4833333</v>
      </c>
      <c r="I40" s="63">
        <v>7513964</v>
      </c>
      <c r="J40" s="63">
        <v>2680631</v>
      </c>
      <c r="K40" s="82">
        <v>0.554613348594024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4999998</v>
      </c>
      <c r="D42" s="63">
        <v>5927046</v>
      </c>
      <c r="E42" s="82">
        <v>0.59270460000000003</v>
      </c>
      <c r="F42" s="63">
        <v>927048</v>
      </c>
      <c r="G42" s="82">
        <v>0.18540967416386966</v>
      </c>
      <c r="H42" s="63">
        <v>833333</v>
      </c>
      <c r="I42" s="63">
        <v>721690</v>
      </c>
      <c r="J42" s="63">
        <v>-111643</v>
      </c>
      <c r="K42" s="82">
        <v>-0.13397165358866145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2381084</v>
      </c>
      <c r="E44" s="82">
        <v>0</v>
      </c>
      <c r="F44" s="63">
        <v>2381084</v>
      </c>
      <c r="G44" s="82">
        <v>0</v>
      </c>
      <c r="H44" s="63">
        <v>0</v>
      </c>
      <c r="I44" s="63">
        <v>0</v>
      </c>
      <c r="J44" s="63">
        <v>0</v>
      </c>
      <c r="K44" s="82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4708509</v>
      </c>
      <c r="D46" s="63">
        <v>4679223</v>
      </c>
      <c r="E46" s="82">
        <v>0.51991366666666672</v>
      </c>
      <c r="F46" s="63">
        <v>-29286</v>
      </c>
      <c r="G46" s="82">
        <v>-6.2198033390187847E-3</v>
      </c>
      <c r="H46" s="63">
        <v>647856</v>
      </c>
      <c r="I46" s="63">
        <v>688986</v>
      </c>
      <c r="J46" s="63">
        <v>41130</v>
      </c>
      <c r="K46" s="82">
        <v>6.3486330295621243E-2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2859080</v>
      </c>
      <c r="D50" s="63">
        <v>4267859</v>
      </c>
      <c r="E50" s="82">
        <v>0.71130983333333331</v>
      </c>
      <c r="F50" s="63">
        <v>1408779</v>
      </c>
      <c r="G50" s="82">
        <v>0.49273857324733833</v>
      </c>
      <c r="H50" s="63">
        <v>15947</v>
      </c>
      <c r="I50" s="63">
        <v>106654</v>
      </c>
      <c r="J50" s="63">
        <v>90707</v>
      </c>
      <c r="K50" s="82">
        <v>5.688029096381765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2429551</v>
      </c>
      <c r="D54" s="63">
        <v>2585728</v>
      </c>
      <c r="E54" s="82">
        <v>0.60133209302325585</v>
      </c>
      <c r="F54" s="63">
        <v>156177</v>
      </c>
      <c r="G54" s="82">
        <v>6.4282248036777165E-2</v>
      </c>
      <c r="H54" s="63">
        <v>435272</v>
      </c>
      <c r="I54" s="63">
        <v>465573</v>
      </c>
      <c r="J54" s="63">
        <v>30301</v>
      </c>
      <c r="K54" s="82">
        <v>6.9613942546269916E-2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0</v>
      </c>
      <c r="D56" s="63">
        <v>0</v>
      </c>
      <c r="E56" s="82">
        <v>0</v>
      </c>
      <c r="F56" s="63">
        <v>0</v>
      </c>
      <c r="G56" s="82">
        <v>0</v>
      </c>
      <c r="H56" s="63">
        <v>0</v>
      </c>
      <c r="I56" s="63">
        <v>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79900000</v>
      </c>
      <c r="D58" s="85">
        <v>72845697</v>
      </c>
      <c r="E58" s="86">
        <v>0.45585542553191488</v>
      </c>
      <c r="F58" s="85">
        <v>-7054303</v>
      </c>
      <c r="G58" s="86">
        <v>-8.8289148936170209E-2</v>
      </c>
      <c r="H58" s="85">
        <v>12292308</v>
      </c>
      <c r="I58" s="85">
        <v>11031014</v>
      </c>
      <c r="J58" s="85">
        <v>-1261294</v>
      </c>
      <c r="K58" s="86">
        <v>-0.10260839542907646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2033946641</v>
      </c>
      <c r="D60" s="87">
        <v>2095700431</v>
      </c>
      <c r="E60" s="82">
        <v>0.46484349902404398</v>
      </c>
      <c r="F60" s="63">
        <v>61753790</v>
      </c>
      <c r="G60" s="82">
        <v>3.0361558536087477E-2</v>
      </c>
      <c r="H60" s="63">
        <v>340823729</v>
      </c>
      <c r="I60" s="63">
        <v>360163867</v>
      </c>
      <c r="J60" s="63">
        <v>19340138</v>
      </c>
      <c r="K60" s="82">
        <v>5.6745280197318657E-2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2033946641</v>
      </c>
      <c r="D64" s="90">
        <v>2095700431</v>
      </c>
      <c r="E64" s="91">
        <v>0.46484349902404398</v>
      </c>
      <c r="F64" s="92">
        <v>61753790</v>
      </c>
      <c r="G64" s="91">
        <v>3.0361558536087477E-2</v>
      </c>
      <c r="H64" s="90">
        <v>340823729</v>
      </c>
      <c r="I64" s="90">
        <v>360163867</v>
      </c>
      <c r="J64" s="90">
        <v>19340138</v>
      </c>
      <c r="K64" s="91">
        <v>5.6745280197318657E-2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5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0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0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0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315</v>
      </c>
      <c r="C74" s="66" t="s">
        <v>315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2011</v>
      </c>
      <c r="C75" s="73">
        <v>2010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40908</v>
      </c>
      <c r="G76" s="75">
        <v>40543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148192596</v>
      </c>
      <c r="C78" s="96">
        <v>146134307</v>
      </c>
      <c r="D78" s="62">
        <v>2058289</v>
      </c>
      <c r="E78" s="82">
        <v>1.408491299719237E-2</v>
      </c>
      <c r="F78" s="96">
        <v>802385873</v>
      </c>
      <c r="G78" s="62">
        <v>786551050</v>
      </c>
      <c r="H78" s="62">
        <v>15834823</v>
      </c>
      <c r="I78" s="82">
        <v>2.0131971090751197E-2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102212422</v>
      </c>
      <c r="C80" s="63">
        <v>97781832</v>
      </c>
      <c r="D80" s="84">
        <v>4430590</v>
      </c>
      <c r="E80" s="82">
        <v>4.5310973514998167E-2</v>
      </c>
      <c r="F80" s="63">
        <v>718649641</v>
      </c>
      <c r="G80" s="84">
        <v>684517253</v>
      </c>
      <c r="H80" s="63">
        <v>34132388</v>
      </c>
      <c r="I80" s="82">
        <v>4.9863444420735439E-2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49867549</v>
      </c>
      <c r="C82" s="63">
        <v>39225862</v>
      </c>
      <c r="D82" s="84">
        <v>10641687</v>
      </c>
      <c r="E82" s="82">
        <v>0.27129262321883457</v>
      </c>
      <c r="F82" s="63">
        <v>159481027</v>
      </c>
      <c r="G82" s="84">
        <v>146364526</v>
      </c>
      <c r="H82" s="63">
        <v>13116501</v>
      </c>
      <c r="I82" s="82">
        <v>8.9615300636439729E-2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15712481</v>
      </c>
      <c r="C84" s="63">
        <v>16715425</v>
      </c>
      <c r="D84" s="84">
        <v>-1002944</v>
      </c>
      <c r="E84" s="82">
        <v>-6.0001106762167279E-2</v>
      </c>
      <c r="F84" s="63">
        <v>94422842</v>
      </c>
      <c r="G84" s="84">
        <v>90486379</v>
      </c>
      <c r="H84" s="63">
        <v>3936463</v>
      </c>
      <c r="I84" s="82">
        <v>4.3503376347947355E-2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965859</v>
      </c>
      <c r="C86" s="63">
        <v>102749</v>
      </c>
      <c r="D86" s="84">
        <v>863110</v>
      </c>
      <c r="E86" s="82">
        <v>8.4001790771686338</v>
      </c>
      <c r="F86" s="63">
        <v>62417535</v>
      </c>
      <c r="G86" s="84">
        <v>59044413</v>
      </c>
      <c r="H86" s="63">
        <v>3373122</v>
      </c>
      <c r="I86" s="82">
        <v>5.7128555075990003E-2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13569836</v>
      </c>
      <c r="C88" s="63">
        <v>13890744</v>
      </c>
      <c r="D88" s="84">
        <v>-320908</v>
      </c>
      <c r="E88" s="82">
        <v>-2.3102290273292778E-2</v>
      </c>
      <c r="F88" s="63">
        <v>79145445</v>
      </c>
      <c r="G88" s="84">
        <v>81431582</v>
      </c>
      <c r="H88" s="63">
        <v>-2286137</v>
      </c>
      <c r="I88" s="82">
        <v>-2.807432870455593E-2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6453404</v>
      </c>
      <c r="C90" s="63">
        <v>6071397</v>
      </c>
      <c r="D90" s="84">
        <v>382007</v>
      </c>
      <c r="E90" s="82">
        <v>6.291912717946134E-2</v>
      </c>
      <c r="F90" s="63">
        <v>31937917</v>
      </c>
      <c r="G90" s="84">
        <v>30501150</v>
      </c>
      <c r="H90" s="63">
        <v>1436767</v>
      </c>
      <c r="I90" s="82">
        <v>4.7105338651165611E-2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2661839</v>
      </c>
      <c r="C92" s="63">
        <v>2459377</v>
      </c>
      <c r="D92" s="84">
        <v>202462</v>
      </c>
      <c r="E92" s="82">
        <v>8.232247435021145E-2</v>
      </c>
      <c r="F92" s="63">
        <v>15513133</v>
      </c>
      <c r="G92" s="84">
        <v>16039335</v>
      </c>
      <c r="H92" s="63">
        <v>-526202</v>
      </c>
      <c r="I92" s="82">
        <v>-3.2806971111956948E-2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7513964</v>
      </c>
      <c r="C94" s="63">
        <v>5803839</v>
      </c>
      <c r="D94" s="84">
        <v>1710125</v>
      </c>
      <c r="E94" s="82">
        <v>0.29465410739339942</v>
      </c>
      <c r="F94" s="63">
        <v>39060381</v>
      </c>
      <c r="G94" s="84">
        <v>30806003</v>
      </c>
      <c r="H94" s="63">
        <v>8254378</v>
      </c>
      <c r="I94" s="82">
        <v>0.26794706213590902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721690</v>
      </c>
      <c r="C96" s="63">
        <v>999166</v>
      </c>
      <c r="D96" s="84">
        <v>-277476</v>
      </c>
      <c r="E96" s="82">
        <v>-0.27770760814519307</v>
      </c>
      <c r="F96" s="63">
        <v>5927046</v>
      </c>
      <c r="G96" s="84">
        <v>6992320</v>
      </c>
      <c r="H96" s="63">
        <v>-1065274</v>
      </c>
      <c r="I96" s="82">
        <v>-0.1523491487803762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0</v>
      </c>
      <c r="C98" s="63">
        <v>0</v>
      </c>
      <c r="D98" s="84">
        <v>0</v>
      </c>
      <c r="E98" s="82">
        <v>0</v>
      </c>
      <c r="F98" s="63">
        <v>2381084</v>
      </c>
      <c r="G98" s="84">
        <v>0</v>
      </c>
      <c r="H98" s="63">
        <v>2381084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688986</v>
      </c>
      <c r="C100" s="63">
        <v>711165</v>
      </c>
      <c r="D100" s="84">
        <v>-22179</v>
      </c>
      <c r="E100" s="82">
        <v>-3.1186855371116408E-2</v>
      </c>
      <c r="F100" s="63">
        <v>4679223</v>
      </c>
      <c r="G100" s="84">
        <v>5708127</v>
      </c>
      <c r="H100" s="63">
        <v>-1028904</v>
      </c>
      <c r="I100" s="82">
        <v>-0.18025247160758687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106654</v>
      </c>
      <c r="C104" s="63">
        <v>32642</v>
      </c>
      <c r="D104" s="84">
        <v>74012</v>
      </c>
      <c r="E104" s="82">
        <v>2.2673855768641626</v>
      </c>
      <c r="F104" s="63">
        <v>4267859</v>
      </c>
      <c r="G104" s="84">
        <v>3361600</v>
      </c>
      <c r="H104" s="63">
        <v>906259</v>
      </c>
      <c r="I104" s="82">
        <v>0.26959156354117086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465573</v>
      </c>
      <c r="C108" s="63">
        <v>429950</v>
      </c>
      <c r="D108" s="84">
        <v>35623</v>
      </c>
      <c r="E108" s="82">
        <v>8.2853820211652524E-2</v>
      </c>
      <c r="F108" s="63">
        <v>2585728</v>
      </c>
      <c r="G108" s="84">
        <v>2426289</v>
      </c>
      <c r="H108" s="63">
        <v>159439</v>
      </c>
      <c r="I108" s="82">
        <v>6.5713111669714525E-2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95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0</v>
      </c>
      <c r="C110" s="63">
        <v>0</v>
      </c>
      <c r="D110" s="84">
        <v>0</v>
      </c>
      <c r="E110" s="82">
        <v>0</v>
      </c>
      <c r="F110" s="63">
        <v>0</v>
      </c>
      <c r="G110" s="84">
        <v>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11031014</v>
      </c>
      <c r="C112" s="85">
        <v>9680076</v>
      </c>
      <c r="D112" s="97">
        <v>1350938</v>
      </c>
      <c r="E112" s="86">
        <v>0.13955861503566708</v>
      </c>
      <c r="F112" s="85">
        <v>72845697</v>
      </c>
      <c r="G112" s="97">
        <v>74284970</v>
      </c>
      <c r="H112" s="85">
        <v>-1439273</v>
      </c>
      <c r="I112" s="86">
        <v>-1.9375022968980131E-2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360163867</v>
      </c>
      <c r="C114" s="63">
        <v>340038531</v>
      </c>
      <c r="D114" s="84">
        <v>20125336</v>
      </c>
      <c r="E114" s="82">
        <v>5.9185457426882013E-2</v>
      </c>
      <c r="F114" s="63">
        <v>2095700431</v>
      </c>
      <c r="G114" s="84">
        <v>2018514997</v>
      </c>
      <c r="H114" s="63">
        <v>77185434</v>
      </c>
      <c r="I114" s="82">
        <v>3.8238722087631828E-2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5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360163867</v>
      </c>
      <c r="C118" s="90">
        <v>340038531</v>
      </c>
      <c r="D118" s="90">
        <v>20125336</v>
      </c>
      <c r="E118" s="91">
        <v>5.9185457426882013E-2</v>
      </c>
      <c r="F118" s="98">
        <v>2095700431</v>
      </c>
      <c r="G118" s="98">
        <v>2018514997</v>
      </c>
      <c r="H118" s="90">
        <v>77185434</v>
      </c>
      <c r="I118" s="91">
        <v>3.8238722087631828E-2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2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1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2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3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3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315</v>
      </c>
      <c r="C129" s="7" t="s">
        <v>315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2011</v>
      </c>
      <c r="C130" s="30">
        <v>2010</v>
      </c>
      <c r="D130" s="49">
        <v>40908</v>
      </c>
      <c r="E130" s="50">
        <v>40543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148192595.18000001</v>
      </c>
      <c r="C133" s="20">
        <v>142962170.28999999</v>
      </c>
      <c r="D133" s="20">
        <v>802385872.6500001</v>
      </c>
      <c r="E133" s="20">
        <v>783378913.74000001</v>
      </c>
      <c r="F133" s="20">
        <v>19006958.910000086</v>
      </c>
      <c r="G133" s="21">
        <v>2.4299999999999988E-2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9999996</v>
      </c>
      <c r="E134" s="45">
        <v>9999996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30836450.399999995</v>
      </c>
      <c r="C135" s="11">
        <v>30611360.739999998</v>
      </c>
      <c r="D135" s="46">
        <v>189263298.53</v>
      </c>
      <c r="E135" s="46">
        <v>186710524.91</v>
      </c>
      <c r="F135" s="45">
        <v>2552773.6200000048</v>
      </c>
      <c r="G135" s="21">
        <v>1.3700000000000045E-2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0</v>
      </c>
      <c r="C136" s="11">
        <v>0</v>
      </c>
      <c r="D136" s="46">
        <v>0</v>
      </c>
      <c r="E136" s="46">
        <v>0</v>
      </c>
      <c r="F136" s="45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304095</v>
      </c>
      <c r="C137" s="11">
        <v>283437</v>
      </c>
      <c r="D137" s="45">
        <v>1876381.59</v>
      </c>
      <c r="E137" s="45">
        <v>795630</v>
      </c>
      <c r="F137" s="45">
        <v>1080751.5900000001</v>
      </c>
      <c r="G137" s="21">
        <v>1.3584000000000001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4790931.25</v>
      </c>
      <c r="C138" s="11">
        <v>4638128.95</v>
      </c>
      <c r="D138" s="45">
        <v>29345638.410000004</v>
      </c>
      <c r="E138" s="45">
        <v>28635257.490000002</v>
      </c>
      <c r="F138" s="45">
        <v>710380.92000000179</v>
      </c>
      <c r="G138" s="21">
        <v>2.4799999999999933E-2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19182753.399999999</v>
      </c>
      <c r="C139" s="11">
        <v>18570937.32</v>
      </c>
      <c r="D139" s="45">
        <v>117499107.31999999</v>
      </c>
      <c r="E139" s="45">
        <v>114654762.22</v>
      </c>
      <c r="F139" s="45">
        <v>2844345.099999994</v>
      </c>
      <c r="G139" s="21">
        <v>2.4799999999999933E-2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3273</v>
      </c>
      <c r="C140" s="11">
        <v>8620.1</v>
      </c>
      <c r="D140" s="45">
        <v>37484.44</v>
      </c>
      <c r="E140" s="45">
        <v>26945.980000000003</v>
      </c>
      <c r="F140" s="45">
        <v>10538.46</v>
      </c>
      <c r="G140" s="21">
        <v>0.3911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11176830.75</v>
      </c>
      <c r="C141" s="11">
        <v>10014698.779999999</v>
      </c>
      <c r="D141" s="45">
        <v>68587565.439999998</v>
      </c>
      <c r="E141" s="45">
        <v>64101074.130000003</v>
      </c>
      <c r="F141" s="45">
        <v>4486491.3099999949</v>
      </c>
      <c r="G141" s="21">
        <v>7.0000000000000062E-2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9538.33</v>
      </c>
      <c r="C142" s="11">
        <v>13282.46</v>
      </c>
      <c r="D142" s="45">
        <v>55509.49</v>
      </c>
      <c r="E142" s="45">
        <v>63185.759999999995</v>
      </c>
      <c r="F142" s="45">
        <v>-7676.2699999999968</v>
      </c>
      <c r="G142" s="21">
        <v>-0.12150000000000005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730399.68</v>
      </c>
      <c r="C143" s="11">
        <v>992234.96</v>
      </c>
      <c r="D143" s="45">
        <v>4540181.1900000004</v>
      </c>
      <c r="E143" s="45">
        <v>6682404.1499999994</v>
      </c>
      <c r="F143" s="45">
        <v>-2142222.959999999</v>
      </c>
      <c r="G143" s="21">
        <v>-0.3206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70829</v>
      </c>
      <c r="C144" s="11">
        <v>59475</v>
      </c>
      <c r="D144" s="45">
        <v>422762</v>
      </c>
      <c r="E144" s="45">
        <v>417949</v>
      </c>
      <c r="F144" s="45">
        <v>4813</v>
      </c>
      <c r="G144" s="21">
        <v>1.1500000000000066E-2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900000</v>
      </c>
      <c r="E146" s="45">
        <v>900000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206393</v>
      </c>
      <c r="C147" s="11">
        <v>235841</v>
      </c>
      <c r="D147" s="45">
        <v>1623870</v>
      </c>
      <c r="E147" s="45">
        <v>1659761</v>
      </c>
      <c r="F147" s="45">
        <v>-35891</v>
      </c>
      <c r="G147" s="21">
        <v>-2.1599999999999953E-2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36140</v>
      </c>
      <c r="C148" s="11">
        <v>2605</v>
      </c>
      <c r="D148" s="45">
        <v>217668.8</v>
      </c>
      <c r="E148" s="45">
        <v>93309</v>
      </c>
      <c r="F148" s="45">
        <v>124359.79999999999</v>
      </c>
      <c r="G148" s="21">
        <v>1.3328000000000002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1500000</v>
      </c>
      <c r="E149" s="42">
        <v>1500000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217606894.99000004</v>
      </c>
      <c r="C150" s="20">
        <v>210459457.59999999</v>
      </c>
      <c r="D150" s="20">
        <v>1228255335.8600001</v>
      </c>
      <c r="E150" s="20">
        <v>1199619713.3800001</v>
      </c>
      <c r="F150" s="20">
        <v>28635622.480000082</v>
      </c>
      <c r="G150" s="21">
        <v>2.3900000000000032E-2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15712480.85</v>
      </c>
      <c r="C153" s="20">
        <v>15623811.41</v>
      </c>
      <c r="D153" s="20">
        <v>94422840.199999988</v>
      </c>
      <c r="E153" s="20">
        <v>89394764.799999997</v>
      </c>
      <c r="F153" s="20">
        <v>5028075.3999999911</v>
      </c>
      <c r="G153" s="21">
        <v>5.6200000000000028E-2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2252450.16</v>
      </c>
      <c r="C154" s="11">
        <v>2225918.11</v>
      </c>
      <c r="D154" s="45">
        <v>14830547.969999999</v>
      </c>
      <c r="E154" s="45">
        <v>13608392.999999998</v>
      </c>
      <c r="F154" s="45">
        <v>1222154.9700000007</v>
      </c>
      <c r="G154" s="21">
        <v>8.9800000000000102E-2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434439.87</v>
      </c>
      <c r="C155" s="11">
        <v>431786.59</v>
      </c>
      <c r="D155" s="45">
        <v>2850773.41</v>
      </c>
      <c r="E155" s="45">
        <v>2682352.0699999998</v>
      </c>
      <c r="F155" s="45">
        <v>168421.34000000032</v>
      </c>
      <c r="G155" s="21">
        <v>6.2799999999999967E-2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1739484.98</v>
      </c>
      <c r="C157" s="25">
        <v>1728861.32</v>
      </c>
      <c r="D157" s="42">
        <v>11414416.24</v>
      </c>
      <c r="E157" s="42">
        <v>10740061.970000001</v>
      </c>
      <c r="F157" s="42">
        <v>674354.26999999955</v>
      </c>
      <c r="G157" s="22">
        <v>6.2799999999999967E-2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20138855.859999999</v>
      </c>
      <c r="C158" s="20">
        <v>20010377.43</v>
      </c>
      <c r="D158" s="20">
        <v>123518577.81999998</v>
      </c>
      <c r="E158" s="20">
        <v>116425571.83999999</v>
      </c>
      <c r="F158" s="20">
        <v>7093005.9799999911</v>
      </c>
      <c r="G158" s="21">
        <v>6.0899999999999954E-2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102212421.89999999</v>
      </c>
      <c r="C161" s="62">
        <v>111810308.77</v>
      </c>
      <c r="D161" s="20">
        <v>718649641.67999995</v>
      </c>
      <c r="E161" s="20">
        <v>698545728.16999996</v>
      </c>
      <c r="F161" s="20">
        <v>20103913.50999999</v>
      </c>
      <c r="G161" s="21">
        <v>2.8799999999999937E-2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5238000</v>
      </c>
      <c r="E163" s="47">
        <v>6111000</v>
      </c>
      <c r="F163" s="47">
        <v>-873000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120000</v>
      </c>
      <c r="E164" s="47">
        <v>350000</v>
      </c>
      <c r="F164" s="47">
        <v>-230000</v>
      </c>
      <c r="G164" s="34">
        <v>-0.65710000000000002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60000</v>
      </c>
      <c r="D166" s="47">
        <v>480000</v>
      </c>
      <c r="E166" s="47">
        <v>991540</v>
      </c>
      <c r="F166" s="47">
        <v>-511540</v>
      </c>
      <c r="G166" s="34">
        <v>-0.51590000000000003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24000000</v>
      </c>
      <c r="C167" s="25">
        <v>11000000</v>
      </c>
      <c r="D167" s="37">
        <v>67000000</v>
      </c>
      <c r="E167" s="37">
        <v>57000000</v>
      </c>
      <c r="F167" s="37">
        <v>10000000</v>
      </c>
      <c r="G167" s="22">
        <v>0.1754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127185421.89999999</v>
      </c>
      <c r="C168" s="20">
        <v>123938808.77</v>
      </c>
      <c r="D168" s="20">
        <v>791487641.67999995</v>
      </c>
      <c r="E168" s="20">
        <v>762998268.16999996</v>
      </c>
      <c r="F168" s="20">
        <v>28489373.50999999</v>
      </c>
      <c r="G168" s="21">
        <v>3.7300000000000111E-2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31" t="s">
        <v>46</v>
      </c>
      <c r="B171" s="20">
        <v>49867548.799999997</v>
      </c>
      <c r="C171" s="20">
        <v>7909621.0499999998</v>
      </c>
      <c r="D171" s="20">
        <v>159481026.68000001</v>
      </c>
      <c r="E171" s="20">
        <v>115048285.46000001</v>
      </c>
      <c r="F171" s="20">
        <v>44432741.219999999</v>
      </c>
      <c r="G171" s="21">
        <v>0.3862000000000001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31" t="s">
        <v>279</v>
      </c>
      <c r="B172" s="42">
        <v>4719042.37</v>
      </c>
      <c r="C172" s="25">
        <v>3386868.36</v>
      </c>
      <c r="D172" s="42">
        <v>27799266.919999998</v>
      </c>
      <c r="E172" s="42">
        <v>14670443.129999999</v>
      </c>
      <c r="F172" s="42">
        <v>13128823.789999999</v>
      </c>
      <c r="G172" s="22">
        <v>0.89490000000000003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31" t="s">
        <v>282</v>
      </c>
      <c r="B173" s="20">
        <v>54586591.169999994</v>
      </c>
      <c r="C173" s="20">
        <v>11296489.41</v>
      </c>
      <c r="D173" s="20">
        <v>187280293.59999999</v>
      </c>
      <c r="E173" s="20">
        <v>129718728.59</v>
      </c>
      <c r="F173" s="20">
        <v>57561565.009999998</v>
      </c>
      <c r="G173" s="21">
        <v>0.44369999999999998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31" t="s">
        <v>46</v>
      </c>
      <c r="B176" s="20">
        <v>7513964.6399999997</v>
      </c>
      <c r="C176" s="20">
        <v>4749212.53</v>
      </c>
      <c r="D176" s="20">
        <v>39060383.490000002</v>
      </c>
      <c r="E176" s="20">
        <v>29751377</v>
      </c>
      <c r="F176" s="20">
        <v>9309006.4900000021</v>
      </c>
      <c r="G176" s="21">
        <v>0.31289999999999996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31" t="s">
        <v>49</v>
      </c>
      <c r="B180" s="42">
        <v>1367113.25</v>
      </c>
      <c r="C180" s="25">
        <v>891872.12</v>
      </c>
      <c r="D180" s="42">
        <v>8024481.25</v>
      </c>
      <c r="E180" s="42">
        <v>5800285.75</v>
      </c>
      <c r="F180" s="42">
        <v>2224195.5</v>
      </c>
      <c r="G180" s="22">
        <v>0.38349999999999995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8881077.8900000006</v>
      </c>
      <c r="C181" s="20">
        <v>5641084.6500000004</v>
      </c>
      <c r="D181" s="20">
        <v>47084864.740000002</v>
      </c>
      <c r="E181" s="20">
        <v>35551662.75</v>
      </c>
      <c r="F181" s="20">
        <v>11533201.990000002</v>
      </c>
      <c r="G181" s="21">
        <v>0.32440000000000002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31" t="s">
        <v>46</v>
      </c>
      <c r="B184" s="20">
        <v>721689.35</v>
      </c>
      <c r="C184" s="20">
        <v>981495.66</v>
      </c>
      <c r="D184" s="20">
        <v>5927046.4799999986</v>
      </c>
      <c r="E184" s="20">
        <v>6974649.96</v>
      </c>
      <c r="F184" s="20">
        <v>-1047603.4800000014</v>
      </c>
      <c r="G184" s="21">
        <v>-0.1502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31" t="s">
        <v>49</v>
      </c>
      <c r="B188" s="42">
        <v>475112.66</v>
      </c>
      <c r="C188" s="25">
        <v>528885.22</v>
      </c>
      <c r="D188" s="42">
        <v>3073361.8</v>
      </c>
      <c r="E188" s="42">
        <v>3571776.0199999996</v>
      </c>
      <c r="F188" s="42">
        <v>-498414.21999999974</v>
      </c>
      <c r="G188" s="22">
        <v>-0.13949999999999996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31" t="s">
        <v>52</v>
      </c>
      <c r="B189" s="20">
        <v>1196802.01</v>
      </c>
      <c r="C189" s="20">
        <v>1510380.88</v>
      </c>
      <c r="D189" s="20">
        <v>9000408.2799999975</v>
      </c>
      <c r="E189" s="20">
        <v>10546425.98</v>
      </c>
      <c r="F189" s="20">
        <v>-1546017.7000000011</v>
      </c>
      <c r="G189" s="21">
        <v>-0.14659999999999995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31" t="s">
        <v>46</v>
      </c>
      <c r="B192" s="20">
        <v>11031014.91</v>
      </c>
      <c r="C192" s="20">
        <v>13848269.289999999</v>
      </c>
      <c r="D192" s="20">
        <v>72845698.489999995</v>
      </c>
      <c r="E192" s="20">
        <v>78453162.919999987</v>
      </c>
      <c r="F192" s="51">
        <v>-5607464.4299999923</v>
      </c>
      <c r="G192" s="21">
        <v>-7.1500000000000008E-2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31" t="s">
        <v>54</v>
      </c>
      <c r="B193" s="45">
        <v>5593329.7699999996</v>
      </c>
      <c r="C193" s="11">
        <v>6853981.8799999999</v>
      </c>
      <c r="D193" s="45">
        <v>44577281.159999996</v>
      </c>
      <c r="E193" s="45">
        <v>48128011.220000006</v>
      </c>
      <c r="F193" s="52">
        <v>-3550730.0600000098</v>
      </c>
      <c r="G193" s="21">
        <v>-7.3799999999999977E-2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31" t="s">
        <v>55</v>
      </c>
      <c r="B194" s="45">
        <v>3000000</v>
      </c>
      <c r="C194" s="11">
        <v>3000000</v>
      </c>
      <c r="D194" s="45">
        <v>18000000</v>
      </c>
      <c r="E194" s="45">
        <v>18000000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31" t="s">
        <v>57</v>
      </c>
      <c r="B197" s="20">
        <v>19624344.68</v>
      </c>
      <c r="C197" s="20">
        <v>23702251.169999998</v>
      </c>
      <c r="D197" s="20">
        <v>135422979.64999998</v>
      </c>
      <c r="E197" s="20">
        <v>144581174.13999999</v>
      </c>
      <c r="F197" s="20">
        <v>-9158194.4900000095</v>
      </c>
      <c r="G197" s="21">
        <v>-6.3300000000000023E-2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4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4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101"/>
      <c r="B206" s="7" t="s">
        <v>315</v>
      </c>
      <c r="C206" s="55" t="s">
        <v>315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101"/>
      <c r="B207" s="19">
        <v>2011</v>
      </c>
      <c r="C207" s="19">
        <v>2010</v>
      </c>
      <c r="D207" s="49">
        <v>40908</v>
      </c>
      <c r="E207" s="50">
        <v>40543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18178526.530000005</v>
      </c>
      <c r="C211" s="11">
        <v>23134086.790000003</v>
      </c>
      <c r="D211" s="45">
        <v>142095743.58000001</v>
      </c>
      <c r="E211" s="45">
        <v>146944396.72</v>
      </c>
      <c r="F211" s="45">
        <v>-4848653.1399999857</v>
      </c>
      <c r="G211" s="21">
        <v>-3.3000000000000029E-2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4000000</v>
      </c>
      <c r="C212" s="11">
        <v>4158761.78</v>
      </c>
      <c r="D212" s="45">
        <v>26545819.869999997</v>
      </c>
      <c r="E212" s="45">
        <v>26652505.290000003</v>
      </c>
      <c r="F212" s="45">
        <v>-106685.42000000551</v>
      </c>
      <c r="G212" s="21">
        <v>-4.0000000000000036E-3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1748226.09</v>
      </c>
      <c r="C214" s="11">
        <v>1601710.97</v>
      </c>
      <c r="D214" s="45">
        <v>34928840.18</v>
      </c>
      <c r="E214" s="45">
        <v>33396811.199999999</v>
      </c>
      <c r="F214" s="45">
        <v>1532028.9800000004</v>
      </c>
      <c r="G214" s="21">
        <v>4.5900000000000052E-2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212767.12</v>
      </c>
      <c r="C215" s="11">
        <v>255784.78</v>
      </c>
      <c r="D215" s="45">
        <v>1520927.0100000002</v>
      </c>
      <c r="E215" s="45">
        <v>1610921.09</v>
      </c>
      <c r="F215" s="45">
        <v>-89994.079999999842</v>
      </c>
      <c r="G215" s="21">
        <v>-5.589999999999995E-2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412344.39</v>
      </c>
      <c r="C216" s="11">
        <v>488230.02</v>
      </c>
      <c r="D216" s="45">
        <v>2862376.18</v>
      </c>
      <c r="E216" s="45">
        <v>3050192.71</v>
      </c>
      <c r="F216" s="45">
        <v>-187816.5299999998</v>
      </c>
      <c r="G216" s="21">
        <v>-6.1599999999999988E-2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674974.67</v>
      </c>
      <c r="C217" s="11">
        <v>817348.06</v>
      </c>
      <c r="D217" s="45">
        <v>4927341.63</v>
      </c>
      <c r="E217" s="45">
        <v>4191883.74</v>
      </c>
      <c r="F217" s="45">
        <v>735457.88999999966</v>
      </c>
      <c r="G217" s="21">
        <v>0.1754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18492.89</v>
      </c>
      <c r="C218" s="11">
        <v>17651.89</v>
      </c>
      <c r="D218" s="45">
        <v>87483.35</v>
      </c>
      <c r="E218" s="45">
        <v>90513.43</v>
      </c>
      <c r="F218" s="45">
        <v>-3030.0799999999872</v>
      </c>
      <c r="G218" s="21">
        <v>-3.3499999999999974E-2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7138.25</v>
      </c>
      <c r="C219" s="11">
        <v>6813.63</v>
      </c>
      <c r="D219" s="45">
        <v>33768.559999999998</v>
      </c>
      <c r="E219" s="45">
        <v>34938.18</v>
      </c>
      <c r="F219" s="45">
        <v>-1169.6200000000026</v>
      </c>
      <c r="G219" s="21">
        <v>-3.3499999999999974E-2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138641.43</v>
      </c>
      <c r="C220" s="11">
        <v>143133.9</v>
      </c>
      <c r="D220" s="45">
        <v>845118.58999999985</v>
      </c>
      <c r="E220" s="45">
        <v>832733.51</v>
      </c>
      <c r="F220" s="45">
        <v>12385.079999999842</v>
      </c>
      <c r="G220" s="21">
        <v>1.4899999999999913E-2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116158.53</v>
      </c>
      <c r="C221" s="11">
        <v>135923.76999999999</v>
      </c>
      <c r="D221" s="45">
        <v>839815.97</v>
      </c>
      <c r="E221" s="45">
        <v>964150.28</v>
      </c>
      <c r="F221" s="45">
        <v>-124334.31000000006</v>
      </c>
      <c r="G221" s="21">
        <v>-0.129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13624.15</v>
      </c>
      <c r="C223" s="11">
        <v>10521.86</v>
      </c>
      <c r="D223" s="45">
        <v>86637.069999999992</v>
      </c>
      <c r="E223" s="45">
        <v>76972.740000000005</v>
      </c>
      <c r="F223" s="45">
        <v>9664.3299999999872</v>
      </c>
      <c r="G223" s="21">
        <v>0.12559999999999993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1008808.41</v>
      </c>
      <c r="C225" s="31">
        <v>3585.02</v>
      </c>
      <c r="D225" s="47">
        <v>4886364.4200000009</v>
      </c>
      <c r="E225" s="47">
        <v>2751415.3400000003</v>
      </c>
      <c r="F225" s="47">
        <v>2134949.0800000005</v>
      </c>
      <c r="G225" s="34">
        <v>0.77590000000000003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26529702.460000008</v>
      </c>
      <c r="C227" s="20">
        <v>30773552.469999999</v>
      </c>
      <c r="D227" s="32">
        <v>228460236.41</v>
      </c>
      <c r="E227" s="32">
        <v>229397434.23000002</v>
      </c>
      <c r="F227" s="32">
        <v>-937197.81999999098</v>
      </c>
      <c r="G227" s="35">
        <v>-4.0999999999999925E-3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688985.58</v>
      </c>
      <c r="C230" s="20">
        <v>835805.91</v>
      </c>
      <c r="D230" s="20">
        <v>4679222.84</v>
      </c>
      <c r="E230" s="20">
        <v>5832768.2700000005</v>
      </c>
      <c r="F230" s="20">
        <v>-1153545.4300000006</v>
      </c>
      <c r="G230" s="21">
        <v>-0.19779999999999998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5118961.54</v>
      </c>
      <c r="C231" s="11">
        <v>4998687.8099999996</v>
      </c>
      <c r="D231" s="45">
        <v>24362550.380000003</v>
      </c>
      <c r="E231" s="45">
        <v>23899710.689999998</v>
      </c>
      <c r="F231" s="45">
        <v>462839.69000000507</v>
      </c>
      <c r="G231" s="21">
        <v>1.9400000000000084E-2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1140501.5</v>
      </c>
      <c r="C232" s="11">
        <v>1266140</v>
      </c>
      <c r="D232" s="45">
        <v>7919191.5</v>
      </c>
      <c r="E232" s="45">
        <v>7621480</v>
      </c>
      <c r="F232" s="45">
        <v>297711.5</v>
      </c>
      <c r="G232" s="21">
        <v>3.9099999999999913E-2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2000</v>
      </c>
      <c r="C233" s="11">
        <v>2300</v>
      </c>
      <c r="D233" s="45">
        <v>13440</v>
      </c>
      <c r="E233" s="45">
        <v>14500</v>
      </c>
      <c r="F233" s="45">
        <v>-1060</v>
      </c>
      <c r="G233" s="21">
        <v>-7.3100000000000054E-2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838512</v>
      </c>
      <c r="C234" s="11">
        <v>905400</v>
      </c>
      <c r="D234" s="45">
        <v>5814220</v>
      </c>
      <c r="E234" s="45">
        <v>4802612</v>
      </c>
      <c r="F234" s="45">
        <v>1011608</v>
      </c>
      <c r="G234" s="21">
        <v>0.2105999999999999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2172410.23</v>
      </c>
      <c r="C235" s="11">
        <v>2500073.41</v>
      </c>
      <c r="D235" s="45">
        <v>15070248.379999999</v>
      </c>
      <c r="E235" s="45">
        <v>15536907.470000001</v>
      </c>
      <c r="F235" s="45">
        <v>-466659.09000000171</v>
      </c>
      <c r="G235" s="21">
        <v>-3.0000000000000027E-2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264</v>
      </c>
      <c r="C236" s="11">
        <v>192</v>
      </c>
      <c r="D236" s="45">
        <v>1128</v>
      </c>
      <c r="E236" s="45">
        <v>1080</v>
      </c>
      <c r="F236" s="45">
        <v>48</v>
      </c>
      <c r="G236" s="21">
        <v>4.4399999999999995E-2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47162</v>
      </c>
      <c r="C239" s="11">
        <v>43792</v>
      </c>
      <c r="D239" s="45">
        <v>248952</v>
      </c>
      <c r="E239" s="45">
        <v>236998</v>
      </c>
      <c r="F239" s="45">
        <v>11954</v>
      </c>
      <c r="G239" s="21">
        <v>5.04E-2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0</v>
      </c>
      <c r="C240" s="11">
        <v>19891.43</v>
      </c>
      <c r="D240" s="45">
        <v>726894.78999999992</v>
      </c>
      <c r="E240" s="45">
        <v>940831.60000000021</v>
      </c>
      <c r="F240" s="45">
        <v>-213936.81000000029</v>
      </c>
      <c r="G240" s="21">
        <v>-0.22740000000000005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26769.5</v>
      </c>
      <c r="C242" s="11">
        <v>28488.5</v>
      </c>
      <c r="D242" s="45">
        <v>187179.5</v>
      </c>
      <c r="E242" s="45">
        <v>179388.5</v>
      </c>
      <c r="F242" s="45">
        <v>7791</v>
      </c>
      <c r="G242" s="21">
        <v>4.3400000000000105E-2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17568</v>
      </c>
      <c r="C243" s="11">
        <v>19164</v>
      </c>
      <c r="D243" s="45">
        <v>123318</v>
      </c>
      <c r="E243" s="45">
        <v>121902</v>
      </c>
      <c r="F243" s="45">
        <v>1416</v>
      </c>
      <c r="G243" s="21">
        <v>1.1600000000000055E-2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45080</v>
      </c>
      <c r="C244" s="11">
        <v>51320</v>
      </c>
      <c r="D244" s="45">
        <v>302920</v>
      </c>
      <c r="E244" s="45">
        <v>316900</v>
      </c>
      <c r="F244" s="45">
        <v>-13980</v>
      </c>
      <c r="G244" s="21">
        <v>-4.4100000000000028E-2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975</v>
      </c>
      <c r="C245" s="11">
        <v>1125</v>
      </c>
      <c r="D245" s="45">
        <v>6925</v>
      </c>
      <c r="E245" s="45">
        <v>7850</v>
      </c>
      <c r="F245" s="45">
        <v>-925</v>
      </c>
      <c r="G245" s="21">
        <v>-0.11780000000000002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4525</v>
      </c>
      <c r="C246" s="11">
        <v>7075</v>
      </c>
      <c r="D246" s="45">
        <v>35925</v>
      </c>
      <c r="E246" s="45">
        <v>38450</v>
      </c>
      <c r="F246" s="45">
        <v>-2525</v>
      </c>
      <c r="G246" s="21">
        <v>-6.5699999999999981E-2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36153</v>
      </c>
      <c r="C247" s="11">
        <v>41468.120000000003</v>
      </c>
      <c r="D247" s="45">
        <v>254492.68</v>
      </c>
      <c r="E247" s="45">
        <v>262916.2</v>
      </c>
      <c r="F247" s="45">
        <v>-8423.5200000000186</v>
      </c>
      <c r="G247" s="21">
        <v>-3.2000000000000028E-2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249209</v>
      </c>
      <c r="C248" s="11">
        <v>264114.88</v>
      </c>
      <c r="D248" s="45">
        <v>1755160.8199999998</v>
      </c>
      <c r="E248" s="45">
        <v>1638532.2999999998</v>
      </c>
      <c r="F248" s="45">
        <v>116628.52000000002</v>
      </c>
      <c r="G248" s="21">
        <v>7.119999999999993E-2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5" t="s">
        <v>294</v>
      </c>
      <c r="B249" s="45">
        <v>432</v>
      </c>
      <c r="C249" s="11">
        <v>288</v>
      </c>
      <c r="D249" s="45">
        <v>2424</v>
      </c>
      <c r="E249" s="45">
        <v>2112</v>
      </c>
      <c r="F249" s="45">
        <v>312</v>
      </c>
      <c r="G249" s="21">
        <v>0.14769999999999994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199598.45</v>
      </c>
      <c r="C251" s="31">
        <v>131291.01</v>
      </c>
      <c r="D251" s="47">
        <v>746028.64999999991</v>
      </c>
      <c r="E251" s="47">
        <v>906147.6</v>
      </c>
      <c r="F251" s="47">
        <v>-160118.95000000007</v>
      </c>
      <c r="G251" s="34">
        <v>-0.17669999999999997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2064</v>
      </c>
      <c r="C252" s="31">
        <v>2376</v>
      </c>
      <c r="D252" s="47">
        <v>15720</v>
      </c>
      <c r="E252" s="47">
        <v>15480</v>
      </c>
      <c r="F252" s="47">
        <v>240</v>
      </c>
      <c r="G252" s="34">
        <v>1.5500000000000069E-2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6" t="s">
        <v>337</v>
      </c>
      <c r="B253" s="42">
        <v>264</v>
      </c>
      <c r="C253" s="25">
        <v>0</v>
      </c>
      <c r="D253" s="25">
        <v>5688</v>
      </c>
      <c r="E253" s="42">
        <v>0</v>
      </c>
      <c r="F253" s="42">
        <v>5688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10591434.799999999</v>
      </c>
      <c r="C254" s="20">
        <v>11118993.069999998</v>
      </c>
      <c r="D254" s="20">
        <v>62271629.539999992</v>
      </c>
      <c r="E254" s="20">
        <v>62376566.629999995</v>
      </c>
      <c r="F254" s="20">
        <v>-104937.08999999764</v>
      </c>
      <c r="G254" s="21">
        <v>-1.7000000000000348E-3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588739.93999999994</v>
      </c>
      <c r="C258" s="24">
        <v>666382.03</v>
      </c>
      <c r="D258" s="42">
        <v>4181767.7519999999</v>
      </c>
      <c r="E258" s="42">
        <v>3827598.46</v>
      </c>
      <c r="F258" s="42">
        <v>354169.2919999999</v>
      </c>
      <c r="G258" s="22">
        <v>9.2500000000000027E-2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588739.93999999994</v>
      </c>
      <c r="C259" s="20">
        <v>666382.03</v>
      </c>
      <c r="D259" s="20">
        <v>4181767.7519999999</v>
      </c>
      <c r="E259" s="20">
        <v>3827598.46</v>
      </c>
      <c r="F259" s="20">
        <v>354169.2919999999</v>
      </c>
      <c r="G259" s="21">
        <v>9.2500000000000027E-2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965858.61</v>
      </c>
      <c r="C262" s="20">
        <v>362527</v>
      </c>
      <c r="D262" s="20">
        <v>62417535.950000003</v>
      </c>
      <c r="E262" s="20">
        <v>59304190.149999999</v>
      </c>
      <c r="F262" s="20">
        <v>3113345.8000000045</v>
      </c>
      <c r="G262" s="21">
        <v>5.2499999999999991E-2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11221.99</v>
      </c>
      <c r="C263" s="11">
        <v>556455.05000000005</v>
      </c>
      <c r="D263" s="45">
        <v>1141232.9000000001</v>
      </c>
      <c r="E263" s="45">
        <v>1671110.33</v>
      </c>
      <c r="F263" s="45">
        <v>-529877.42999999993</v>
      </c>
      <c r="G263" s="21">
        <v>-0.31710000000000005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11222.04</v>
      </c>
      <c r="C264" s="11">
        <v>556455.05000000005</v>
      </c>
      <c r="D264" s="45">
        <v>1141233.1000000001</v>
      </c>
      <c r="E264" s="45">
        <v>1671110.33</v>
      </c>
      <c r="F264" s="45">
        <v>-529877.23</v>
      </c>
      <c r="G264" s="21">
        <v>-0.31710000000000005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22444.080000000002</v>
      </c>
      <c r="C265" s="11">
        <v>1112910.0900000001</v>
      </c>
      <c r="D265" s="45">
        <v>2282466.5099999998</v>
      </c>
      <c r="E265" s="45">
        <v>3342220.6399999997</v>
      </c>
      <c r="F265" s="45">
        <v>-1059754.1299999999</v>
      </c>
      <c r="G265" s="21">
        <v>-0.31710000000000005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1542.46</v>
      </c>
      <c r="C269" s="25">
        <v>54951.65</v>
      </c>
      <c r="D269" s="42">
        <v>110309.72</v>
      </c>
      <c r="E269" s="42">
        <v>168911.32</v>
      </c>
      <c r="F269" s="42">
        <v>-58601.600000000006</v>
      </c>
      <c r="G269" s="22">
        <v>-0.34689999999999999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1012289.1799999999</v>
      </c>
      <c r="C270" s="20">
        <v>2643298.8400000003</v>
      </c>
      <c r="D270" s="20">
        <v>67092778.18</v>
      </c>
      <c r="E270" s="20">
        <v>66157542.769999996</v>
      </c>
      <c r="F270" s="20">
        <v>935235.41000000492</v>
      </c>
      <c r="G270" s="21">
        <v>1.4100000000000001E-2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6453404.2800000003</v>
      </c>
      <c r="C273" s="20">
        <v>5300207.55</v>
      </c>
      <c r="D273" s="20">
        <v>31937995.040000003</v>
      </c>
      <c r="E273" s="20">
        <v>29729959.689999998</v>
      </c>
      <c r="F273" s="20">
        <v>2208035.3500000052</v>
      </c>
      <c r="G273" s="21">
        <v>7.4300000000000033E-2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33300</v>
      </c>
      <c r="C274" s="11">
        <v>26325</v>
      </c>
      <c r="D274" s="45">
        <v>171000</v>
      </c>
      <c r="E274" s="45">
        <v>171775</v>
      </c>
      <c r="F274" s="45">
        <v>-775</v>
      </c>
      <c r="G274" s="21">
        <v>-4.4999999999999485E-3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188900</v>
      </c>
      <c r="C275" s="11">
        <v>180100</v>
      </c>
      <c r="D275" s="45">
        <v>1219275</v>
      </c>
      <c r="E275" s="45">
        <v>1175425</v>
      </c>
      <c r="F275" s="45">
        <v>43850</v>
      </c>
      <c r="G275" s="21">
        <v>3.7300000000000111E-2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589754.81999999995</v>
      </c>
      <c r="C276" s="25">
        <v>441121.74</v>
      </c>
      <c r="D276" s="42">
        <v>2964663.02</v>
      </c>
      <c r="E276" s="42">
        <v>2748444.79</v>
      </c>
      <c r="F276" s="42">
        <v>216218.22999999998</v>
      </c>
      <c r="G276" s="22">
        <v>7.8699999999999992E-2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7265359.1000000006</v>
      </c>
      <c r="C277" s="20">
        <v>5947754.29</v>
      </c>
      <c r="D277" s="20">
        <v>36292933.060000002</v>
      </c>
      <c r="E277" s="20">
        <v>33825604.479999997</v>
      </c>
      <c r="F277" s="20">
        <v>2467328.5800000052</v>
      </c>
      <c r="G277" s="21">
        <v>7.2899999999999965E-2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160522.99</v>
      </c>
      <c r="C280" s="42">
        <v>526887.64</v>
      </c>
      <c r="D280" s="42">
        <v>681854.51</v>
      </c>
      <c r="E280" s="42">
        <v>1055161.28</v>
      </c>
      <c r="F280" s="42">
        <v>-373306.77</v>
      </c>
      <c r="G280" s="22">
        <v>-0.3538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160522.99</v>
      </c>
      <c r="C281" s="20">
        <v>526887.64</v>
      </c>
      <c r="D281" s="11">
        <v>681854.51</v>
      </c>
      <c r="E281" s="11">
        <v>1055161.28</v>
      </c>
      <c r="F281" s="11">
        <v>-373306.77</v>
      </c>
      <c r="G281" s="21">
        <v>-0.3538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315</v>
      </c>
      <c r="C290" s="55" t="s">
        <v>315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2011</v>
      </c>
      <c r="C291" s="19">
        <v>2010</v>
      </c>
      <c r="D291" s="49">
        <v>40908</v>
      </c>
      <c r="E291" s="50">
        <v>40543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2661838.83</v>
      </c>
      <c r="C294" s="24">
        <v>2474948.7000000002</v>
      </c>
      <c r="D294" s="24">
        <v>15513133.17</v>
      </c>
      <c r="E294" s="24">
        <v>16054902.149999999</v>
      </c>
      <c r="F294" s="24">
        <v>-541768.97999999858</v>
      </c>
      <c r="G294" s="22">
        <v>-3.3699999999999952E-2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2661838.83</v>
      </c>
      <c r="C295" s="20">
        <v>2474948.7000000002</v>
      </c>
      <c r="D295" s="20">
        <v>15513133.17</v>
      </c>
      <c r="E295" s="20">
        <v>16054902.149999999</v>
      </c>
      <c r="F295" s="32">
        <v>-541768.97999999858</v>
      </c>
      <c r="G295" s="21">
        <v>-3.3699999999999952E-2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79690</v>
      </c>
      <c r="C298" s="24">
        <v>90900</v>
      </c>
      <c r="D298" s="24">
        <v>495708.5</v>
      </c>
      <c r="E298" s="24">
        <v>478025</v>
      </c>
      <c r="F298" s="24">
        <v>17683.5</v>
      </c>
      <c r="G298" s="22">
        <v>3.6999999999999922E-2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79690</v>
      </c>
      <c r="C299" s="20">
        <v>90900</v>
      </c>
      <c r="D299" s="20">
        <v>495708.5</v>
      </c>
      <c r="E299" s="20">
        <v>478025</v>
      </c>
      <c r="F299" s="32">
        <v>17683.5</v>
      </c>
      <c r="G299" s="21">
        <v>3.6999999999999922E-2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106654.26</v>
      </c>
      <c r="C306" s="24">
        <v>39560.18</v>
      </c>
      <c r="D306" s="24">
        <v>4267861.3099999996</v>
      </c>
      <c r="E306" s="24">
        <v>3368516.8100000005</v>
      </c>
      <c r="F306" s="24">
        <v>899344.49999999907</v>
      </c>
      <c r="G306" s="22">
        <v>0.2669999999999999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106654.26</v>
      </c>
      <c r="C307" s="20">
        <v>39560.18</v>
      </c>
      <c r="D307" s="20">
        <v>4267861.3099999996</v>
      </c>
      <c r="E307" s="20">
        <v>3368516.8100000005</v>
      </c>
      <c r="F307" s="32">
        <v>899344.49999999907</v>
      </c>
      <c r="G307" s="21">
        <v>0.2669999999999999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564595.25</v>
      </c>
      <c r="C311" s="24">
        <v>711792.48</v>
      </c>
      <c r="D311" s="42">
        <v>3761575.0500000003</v>
      </c>
      <c r="E311" s="42">
        <v>4737215.17</v>
      </c>
      <c r="F311" s="47">
        <v>-975640.11999999965</v>
      </c>
      <c r="G311" s="22">
        <v>-0.20599999999999996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564595.25</v>
      </c>
      <c r="C312" s="20">
        <v>711792.48</v>
      </c>
      <c r="D312" s="20">
        <v>3761575.0500000003</v>
      </c>
      <c r="E312" s="20">
        <v>4737215.17</v>
      </c>
      <c r="F312" s="32">
        <v>-975640.11999999965</v>
      </c>
      <c r="G312" s="21">
        <v>-0.20599999999999996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0</v>
      </c>
      <c r="C319" s="33">
        <v>6.99</v>
      </c>
      <c r="D319" s="33">
        <v>280.10000000000002</v>
      </c>
      <c r="E319" s="33">
        <v>1149.54</v>
      </c>
      <c r="F319" s="33">
        <v>-869.43999999999994</v>
      </c>
      <c r="G319" s="34">
        <v>-0.75629999999999997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64938.42</v>
      </c>
      <c r="C320" s="23">
        <v>63036.38</v>
      </c>
      <c r="D320" s="45">
        <v>350084.68</v>
      </c>
      <c r="E320" s="45">
        <v>347060.08</v>
      </c>
      <c r="F320" s="45">
        <v>3024.5999999999767</v>
      </c>
      <c r="G320" s="21">
        <v>8.69999999999993E-3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259753.68</v>
      </c>
      <c r="C321" s="100">
        <v>252117.52</v>
      </c>
      <c r="D321" s="42">
        <v>1399217.3499999999</v>
      </c>
      <c r="E321" s="42">
        <v>1383641.55</v>
      </c>
      <c r="F321" s="42">
        <v>15575.799999999814</v>
      </c>
      <c r="G321" s="22">
        <v>1.1300000000000088E-2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324692.09999999998</v>
      </c>
      <c r="C322" s="20">
        <v>315160.89</v>
      </c>
      <c r="D322" s="20">
        <v>1749582.13</v>
      </c>
      <c r="E322" s="20">
        <v>1731851.17</v>
      </c>
      <c r="F322" s="32">
        <v>17730.959999999963</v>
      </c>
      <c r="G322" s="21">
        <v>1.0199999999999987E-2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13569835.610000001</v>
      </c>
      <c r="C325" s="24">
        <v>13205990.939999999</v>
      </c>
      <c r="D325" s="24">
        <v>79145443.040000007</v>
      </c>
      <c r="E325" s="24">
        <v>80746828.569999993</v>
      </c>
      <c r="F325" s="24">
        <v>-1601385.5299999863</v>
      </c>
      <c r="G325" s="22">
        <v>-1.980000000000004E-2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13569835.610000001</v>
      </c>
      <c r="C326" s="20">
        <v>13205990.939999999</v>
      </c>
      <c r="D326" s="20">
        <v>79145443.040000007</v>
      </c>
      <c r="E326" s="20">
        <v>80746828.569999993</v>
      </c>
      <c r="F326" s="32">
        <v>-1601385.5299999863</v>
      </c>
      <c r="G326" s="21">
        <v>-1.980000000000004E-2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0</v>
      </c>
      <c r="C330" s="23">
        <v>0</v>
      </c>
      <c r="D330" s="45">
        <v>0</v>
      </c>
      <c r="E330" s="45">
        <v>0</v>
      </c>
      <c r="F330" s="45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0</v>
      </c>
      <c r="C331" s="100">
        <v>0</v>
      </c>
      <c r="D331" s="42">
        <v>0</v>
      </c>
      <c r="E331" s="42">
        <v>0</v>
      </c>
      <c r="F331" s="42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1000</v>
      </c>
      <c r="C335" s="24">
        <v>300</v>
      </c>
      <c r="D335" s="24">
        <v>4000</v>
      </c>
      <c r="E335" s="24">
        <v>1250</v>
      </c>
      <c r="F335" s="24">
        <v>2750</v>
      </c>
      <c r="G335" s="22">
        <v>2.2000000000000002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1000</v>
      </c>
      <c r="C336" s="20">
        <v>300</v>
      </c>
      <c r="D336" s="20">
        <v>4000</v>
      </c>
      <c r="E336" s="20">
        <v>1250</v>
      </c>
      <c r="F336" s="32">
        <v>2750</v>
      </c>
      <c r="G336" s="21">
        <v>2.2000000000000002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56627.3</v>
      </c>
      <c r="C339" s="24">
        <v>68479.61</v>
      </c>
      <c r="D339" s="24">
        <v>446020.69999999995</v>
      </c>
      <c r="E339" s="24">
        <v>464194.39299999998</v>
      </c>
      <c r="F339" s="24">
        <v>-18173.693000000028</v>
      </c>
      <c r="G339" s="22">
        <v>-3.9200000000000013E-2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56627.3</v>
      </c>
      <c r="C340" s="20">
        <v>68479.61</v>
      </c>
      <c r="D340" s="20">
        <v>446020.69999999995</v>
      </c>
      <c r="E340" s="20">
        <v>464194.39299999998</v>
      </c>
      <c r="F340" s="32">
        <v>-18173.693000000028</v>
      </c>
      <c r="G340" s="21">
        <v>-3.9200000000000013E-2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20.86</v>
      </c>
      <c r="C347" s="24">
        <v>27.77</v>
      </c>
      <c r="D347" s="24">
        <v>473.16</v>
      </c>
      <c r="E347" s="24">
        <v>628.38999999999987</v>
      </c>
      <c r="F347" s="24">
        <v>-155.22999999999985</v>
      </c>
      <c r="G347" s="22">
        <v>-0.247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20.86</v>
      </c>
      <c r="C348" s="20">
        <v>27.77</v>
      </c>
      <c r="D348" s="20">
        <v>473.16</v>
      </c>
      <c r="E348" s="20">
        <v>628.38999999999987</v>
      </c>
      <c r="F348" s="32">
        <v>-155.22999999999985</v>
      </c>
      <c r="G348" s="21">
        <v>-0.247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246199.32</v>
      </c>
      <c r="C351" s="33">
        <v>214498.24</v>
      </c>
      <c r="D351" s="33">
        <v>1451357.7000000002</v>
      </c>
      <c r="E351" s="33">
        <v>1283878.8099999998</v>
      </c>
      <c r="F351" s="33">
        <v>167478.89000000036</v>
      </c>
      <c r="G351" s="34">
        <v>0.13040000000000007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6135256.9199999999</v>
      </c>
      <c r="C352" s="23">
        <v>0</v>
      </c>
      <c r="D352" s="45">
        <v>6135256.9199999999</v>
      </c>
      <c r="E352" s="45">
        <v>0</v>
      </c>
      <c r="F352" s="45">
        <v>6135256.9199999999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3220197.94</v>
      </c>
      <c r="C353" s="23">
        <v>0</v>
      </c>
      <c r="D353" s="45">
        <v>3220197.94</v>
      </c>
      <c r="E353" s="45">
        <v>0</v>
      </c>
      <c r="F353" s="45">
        <v>3220197.94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3132069.41</v>
      </c>
      <c r="C354" s="100">
        <v>0</v>
      </c>
      <c r="D354" s="42">
        <v>3132069.41</v>
      </c>
      <c r="E354" s="42">
        <v>0</v>
      </c>
      <c r="F354" s="42">
        <v>3132069.41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12733723.59</v>
      </c>
      <c r="C355" s="20">
        <v>214498.24</v>
      </c>
      <c r="D355" s="20">
        <v>13938881.970000001</v>
      </c>
      <c r="E355" s="20">
        <v>1283878.8099999998</v>
      </c>
      <c r="F355" s="32">
        <v>12655003.16</v>
      </c>
      <c r="G355" s="21">
        <v>9.8568999999999996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1222.94</v>
      </c>
      <c r="C358" s="105">
        <v>0</v>
      </c>
      <c r="D358" s="105">
        <v>2212.15</v>
      </c>
      <c r="E358" s="105">
        <v>339.97999999999996</v>
      </c>
      <c r="F358" s="105">
        <v>1872.17</v>
      </c>
      <c r="G358" s="106">
        <v>5.5067000000000004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1222.94</v>
      </c>
      <c r="C359" s="20">
        <v>0</v>
      </c>
      <c r="D359" s="20">
        <v>2212.15</v>
      </c>
      <c r="E359" s="20">
        <v>339.97999999999996</v>
      </c>
      <c r="F359" s="33">
        <v>1872.17</v>
      </c>
      <c r="G359" s="21">
        <v>5.5067000000000004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346186.91</v>
      </c>
      <c r="C362" s="11">
        <v>379343.54</v>
      </c>
      <c r="D362" s="33">
        <v>2221586.92</v>
      </c>
      <c r="E362" s="33">
        <v>1317881.0900000001</v>
      </c>
      <c r="F362" s="33">
        <v>903705.82999999984</v>
      </c>
      <c r="G362" s="21">
        <v>0.68569999999999998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7065.04</v>
      </c>
      <c r="C363" s="24">
        <v>7741.71</v>
      </c>
      <c r="D363" s="42">
        <v>45338.53</v>
      </c>
      <c r="E363" s="42">
        <v>26895.559999999998</v>
      </c>
      <c r="F363" s="42">
        <v>18442.97</v>
      </c>
      <c r="G363" s="22">
        <v>0.68569999999999998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353251.94999999995</v>
      </c>
      <c r="C364" s="20">
        <v>387085.25</v>
      </c>
      <c r="D364" s="20">
        <v>2266925.4499999997</v>
      </c>
      <c r="E364" s="20">
        <v>1344776.6500000001</v>
      </c>
      <c r="F364" s="20">
        <v>922148.79999999981</v>
      </c>
      <c r="G364" s="21">
        <v>0.68569999999999998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315</v>
      </c>
      <c r="C372" s="7" t="s">
        <v>315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2011</v>
      </c>
      <c r="C373" s="19">
        <v>2010</v>
      </c>
      <c r="D373" s="49">
        <v>40908</v>
      </c>
      <c r="E373" s="50">
        <v>40543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5893.72</v>
      </c>
      <c r="C375" s="20">
        <v>5744.34</v>
      </c>
      <c r="D375" s="20">
        <v>37399.32</v>
      </c>
      <c r="E375" s="20">
        <v>35823.07</v>
      </c>
      <c r="F375" s="20">
        <v>1576.25</v>
      </c>
      <c r="G375" s="21">
        <v>4.4000000000000039E-2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94117.16</v>
      </c>
      <c r="C376" s="11">
        <v>82546.03</v>
      </c>
      <c r="D376" s="45">
        <v>549020.3600000001</v>
      </c>
      <c r="E376" s="45">
        <v>504238.84000000008</v>
      </c>
      <c r="F376" s="45">
        <v>44781.520000000019</v>
      </c>
      <c r="G376" s="21">
        <v>8.879999999999999E-2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344.35</v>
      </c>
      <c r="C377" s="11">
        <v>570.36</v>
      </c>
      <c r="D377" s="45">
        <v>2256.2199999999998</v>
      </c>
      <c r="E377" s="45">
        <v>3169.96</v>
      </c>
      <c r="F377" s="45">
        <v>-913.74000000000024</v>
      </c>
      <c r="G377" s="21">
        <v>-0.28820000000000001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42710.879999999997</v>
      </c>
      <c r="C378" s="11">
        <v>37646.5</v>
      </c>
      <c r="D378" s="45">
        <v>257925.46000000002</v>
      </c>
      <c r="E378" s="45">
        <v>256194.77</v>
      </c>
      <c r="F378" s="45">
        <v>1730.6900000000314</v>
      </c>
      <c r="G378" s="21">
        <v>6.7999999999999172E-3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58275.96</v>
      </c>
      <c r="C379" s="11">
        <v>53173.29</v>
      </c>
      <c r="D379" s="45">
        <v>341727.85000000003</v>
      </c>
      <c r="E379" s="45">
        <v>335039.17999999993</v>
      </c>
      <c r="F379" s="45">
        <v>6688.6700000001001</v>
      </c>
      <c r="G379" s="21">
        <v>2.0000000000000018E-2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12928.339999999998</v>
      </c>
      <c r="C380" s="11">
        <v>8251.11</v>
      </c>
      <c r="D380" s="45">
        <v>65229.29</v>
      </c>
      <c r="E380" s="45">
        <v>61299.210000000006</v>
      </c>
      <c r="F380" s="45">
        <v>3930.0799999999945</v>
      </c>
      <c r="G380" s="21">
        <v>6.4100000000000046E-2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31865.96</v>
      </c>
      <c r="C381" s="11">
        <v>26753.58</v>
      </c>
      <c r="D381" s="45">
        <v>171167.75999999998</v>
      </c>
      <c r="E381" s="45">
        <v>169239.36</v>
      </c>
      <c r="F381" s="45">
        <v>1928.3999999999942</v>
      </c>
      <c r="G381" s="21">
        <v>1.1400000000000077E-2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141431.00999999998</v>
      </c>
      <c r="C382" s="11">
        <v>121368.84</v>
      </c>
      <c r="D382" s="45">
        <v>848378.09000000008</v>
      </c>
      <c r="E382" s="45">
        <v>760868.00999999989</v>
      </c>
      <c r="F382" s="45">
        <v>87510.080000000191</v>
      </c>
      <c r="G382" s="21">
        <v>0.11499999999999999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81390.899999999994</v>
      </c>
      <c r="C383" s="11">
        <v>76933.3</v>
      </c>
      <c r="D383" s="45">
        <v>535936.79</v>
      </c>
      <c r="E383" s="45">
        <v>500461.89999999997</v>
      </c>
      <c r="F383" s="45">
        <v>35474.890000000072</v>
      </c>
      <c r="G383" s="21">
        <v>7.0899999999999963E-2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493010.92</v>
      </c>
      <c r="C384" s="11">
        <v>465952.34</v>
      </c>
      <c r="D384" s="45">
        <v>3087044.05</v>
      </c>
      <c r="E384" s="45">
        <v>2918362.0999999996</v>
      </c>
      <c r="F384" s="45">
        <v>168681.95000000019</v>
      </c>
      <c r="G384" s="21">
        <v>5.7800000000000074E-2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14199.83</v>
      </c>
      <c r="C385" s="11">
        <v>10769.78</v>
      </c>
      <c r="D385" s="45">
        <v>91907.22</v>
      </c>
      <c r="E385" s="45">
        <v>76267.44</v>
      </c>
      <c r="F385" s="45">
        <v>15639.779999999999</v>
      </c>
      <c r="G385" s="21">
        <v>0.20510000000000006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153449.15</v>
      </c>
      <c r="C386" s="11">
        <v>128868.75</v>
      </c>
      <c r="D386" s="45">
        <v>940927.84000000008</v>
      </c>
      <c r="E386" s="45">
        <v>841288.03</v>
      </c>
      <c r="F386" s="45">
        <v>99639.810000000056</v>
      </c>
      <c r="G386" s="21">
        <v>0.11840000000000006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37633.089999999997</v>
      </c>
      <c r="C387" s="11">
        <v>33884.04</v>
      </c>
      <c r="D387" s="45">
        <v>227036.09999999998</v>
      </c>
      <c r="E387" s="45">
        <v>212727.78999999998</v>
      </c>
      <c r="F387" s="45">
        <v>14308.309999999998</v>
      </c>
      <c r="G387" s="21">
        <v>6.7299999999999915E-2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35705.15</v>
      </c>
      <c r="C388" s="11">
        <v>33151.86</v>
      </c>
      <c r="D388" s="45">
        <v>222097.92000000001</v>
      </c>
      <c r="E388" s="45">
        <v>207098.49</v>
      </c>
      <c r="F388" s="45">
        <v>14999.430000000022</v>
      </c>
      <c r="G388" s="21">
        <v>7.240000000000002E-2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6869.54</v>
      </c>
      <c r="C389" s="11">
        <v>7854.09</v>
      </c>
      <c r="D389" s="45">
        <v>45894.58</v>
      </c>
      <c r="E389" s="45">
        <v>59257.78</v>
      </c>
      <c r="F389" s="45">
        <v>-13363.199999999997</v>
      </c>
      <c r="G389" s="21">
        <v>-0.22550000000000003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221216.45</v>
      </c>
      <c r="C390" s="11">
        <v>217946.63</v>
      </c>
      <c r="D390" s="45">
        <v>1511492.28</v>
      </c>
      <c r="E390" s="45">
        <v>1547463.7319999998</v>
      </c>
      <c r="F390" s="45">
        <v>-35971.451999999816</v>
      </c>
      <c r="G390" s="21">
        <v>-2.3199999999999998E-2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270375.67</v>
      </c>
      <c r="C391" s="11">
        <v>266379.21999999997</v>
      </c>
      <c r="D391" s="45">
        <v>1847379.49</v>
      </c>
      <c r="E391" s="45">
        <v>1891344.608</v>
      </c>
      <c r="F391" s="45">
        <v>-43965.118000000017</v>
      </c>
      <c r="G391" s="21">
        <v>-2.3199999999999998E-2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451540.32</v>
      </c>
      <c r="C392" s="11">
        <v>370922.76</v>
      </c>
      <c r="D392" s="45">
        <v>2415908.2599999998</v>
      </c>
      <c r="E392" s="45">
        <v>2300633.9500000002</v>
      </c>
      <c r="F392" s="45">
        <v>115274.30999999959</v>
      </c>
      <c r="G392" s="21">
        <v>5.0100000000000033E-2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315.39</v>
      </c>
      <c r="C393" s="11">
        <v>483.4</v>
      </c>
      <c r="D393" s="45">
        <v>2451.83</v>
      </c>
      <c r="E393" s="45">
        <v>3230.0400000000004</v>
      </c>
      <c r="F393" s="45">
        <v>-778.21000000000049</v>
      </c>
      <c r="G393" s="21">
        <v>-0.2409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26715.74</v>
      </c>
      <c r="C394" s="11">
        <v>19728.830000000002</v>
      </c>
      <c r="D394" s="45">
        <v>135426.94</v>
      </c>
      <c r="E394" s="45">
        <v>126347.61</v>
      </c>
      <c r="F394" s="45">
        <v>9079.3300000000017</v>
      </c>
      <c r="G394" s="21">
        <v>7.1900000000000075E-2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8978.01</v>
      </c>
      <c r="C395" s="11">
        <v>6430.68</v>
      </c>
      <c r="D395" s="45">
        <v>59175.41</v>
      </c>
      <c r="E395" s="45">
        <v>48491.22</v>
      </c>
      <c r="F395" s="45">
        <v>10684.190000000002</v>
      </c>
      <c r="G395" s="21">
        <v>0.22029999999999994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260364.26</v>
      </c>
      <c r="C396" s="11">
        <v>225603.5</v>
      </c>
      <c r="D396" s="45">
        <v>1541824.78</v>
      </c>
      <c r="E396" s="45">
        <v>1467883.32</v>
      </c>
      <c r="F396" s="45">
        <v>73941.459999999963</v>
      </c>
      <c r="G396" s="21">
        <v>5.04E-2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358722.11</v>
      </c>
      <c r="C397" s="11">
        <v>295732.90999999997</v>
      </c>
      <c r="D397" s="45">
        <v>2056755.2200000002</v>
      </c>
      <c r="E397" s="45">
        <v>1970715.4499999997</v>
      </c>
      <c r="F397" s="45">
        <v>86039.770000000484</v>
      </c>
      <c r="G397" s="21">
        <v>4.3700000000000072E-2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3774.27</v>
      </c>
      <c r="C398" s="11">
        <v>2146.61</v>
      </c>
      <c r="D398" s="45">
        <v>17086.550000000003</v>
      </c>
      <c r="E398" s="45">
        <v>14993.29</v>
      </c>
      <c r="F398" s="45">
        <v>2093.260000000002</v>
      </c>
      <c r="G398" s="21">
        <v>0.13959999999999995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54534.37</v>
      </c>
      <c r="C399" s="11">
        <v>55882.67</v>
      </c>
      <c r="D399" s="45">
        <v>350152.54</v>
      </c>
      <c r="E399" s="45">
        <v>343793.22</v>
      </c>
      <c r="F399" s="45">
        <v>6359.320000000007</v>
      </c>
      <c r="G399" s="21">
        <v>1.8499999999999961E-2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111540.62</v>
      </c>
      <c r="C400" s="11">
        <v>101626.13</v>
      </c>
      <c r="D400" s="45">
        <v>685314.01</v>
      </c>
      <c r="E400" s="45">
        <v>629575.05999999994</v>
      </c>
      <c r="F400" s="45">
        <v>55738.95000000007</v>
      </c>
      <c r="G400" s="21">
        <v>8.8500000000000023E-2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8087.6699999999992</v>
      </c>
      <c r="C401" s="11">
        <v>6458.26</v>
      </c>
      <c r="D401" s="45">
        <v>40718.47</v>
      </c>
      <c r="E401" s="45">
        <v>60864.590000000004</v>
      </c>
      <c r="F401" s="45">
        <v>-20146.120000000003</v>
      </c>
      <c r="G401" s="21">
        <v>-0.33099999999999996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20612.269999999997</v>
      </c>
      <c r="C402" s="11">
        <v>17278.61</v>
      </c>
      <c r="D402" s="45">
        <v>121352.38</v>
      </c>
      <c r="E402" s="45">
        <v>114946.94</v>
      </c>
      <c r="F402" s="45">
        <v>6405.4400000000023</v>
      </c>
      <c r="G402" s="21">
        <v>5.5700000000000083E-2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3131.16</v>
      </c>
      <c r="C403" s="11">
        <v>2671.38</v>
      </c>
      <c r="D403" s="45">
        <v>18928.580000000002</v>
      </c>
      <c r="E403" s="45">
        <v>17471.64</v>
      </c>
      <c r="F403" s="45">
        <v>1456.9400000000023</v>
      </c>
      <c r="G403" s="21">
        <v>8.3399999999999919E-2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32527.279999999999</v>
      </c>
      <c r="C404" s="11">
        <v>37782.230000000003</v>
      </c>
      <c r="D404" s="45">
        <v>177697.54</v>
      </c>
      <c r="E404" s="45">
        <v>263376.62</v>
      </c>
      <c r="F404" s="45">
        <v>-85679.079999999987</v>
      </c>
      <c r="G404" s="21">
        <v>-0.32530000000000003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93594.33</v>
      </c>
      <c r="C405" s="11">
        <v>85524.78</v>
      </c>
      <c r="D405" s="45">
        <v>544714.92999999993</v>
      </c>
      <c r="E405" s="45">
        <v>552234.84000000008</v>
      </c>
      <c r="F405" s="45">
        <v>-7519.910000000149</v>
      </c>
      <c r="G405" s="21">
        <v>-1.3599999999999945E-2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48309.05</v>
      </c>
      <c r="C406" s="11">
        <v>44847.95</v>
      </c>
      <c r="D406" s="45">
        <v>274434.22000000003</v>
      </c>
      <c r="E406" s="45">
        <v>306274.51</v>
      </c>
      <c r="F406" s="45">
        <v>-31840.289999999979</v>
      </c>
      <c r="G406" s="21">
        <v>-0.10399999999999998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845.84</v>
      </c>
      <c r="C407" s="11">
        <v>962.24</v>
      </c>
      <c r="D407" s="45">
        <v>5493.11</v>
      </c>
      <c r="E407" s="45">
        <v>5475.65</v>
      </c>
      <c r="F407" s="45">
        <v>17.460000000000036</v>
      </c>
      <c r="G407" s="21">
        <v>3.2000000000000917E-3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91012.55</v>
      </c>
      <c r="C408" s="11">
        <v>79532.97</v>
      </c>
      <c r="D408" s="45">
        <v>516064.67000000004</v>
      </c>
      <c r="E408" s="45">
        <v>475178.72</v>
      </c>
      <c r="F408" s="45">
        <v>40885.95000000007</v>
      </c>
      <c r="G408" s="21">
        <v>8.6000000000000076E-2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2535.44</v>
      </c>
      <c r="C409" s="11">
        <v>2022.45</v>
      </c>
      <c r="D409" s="45">
        <v>12315.67</v>
      </c>
      <c r="E409" s="45">
        <v>17476.490000000002</v>
      </c>
      <c r="F409" s="45">
        <v>-5160.8200000000015</v>
      </c>
      <c r="G409" s="21">
        <v>-0.29530000000000001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27163.68</v>
      </c>
      <c r="C410" s="11">
        <v>23191.63</v>
      </c>
      <c r="D410" s="45">
        <v>143509.20000000001</v>
      </c>
      <c r="E410" s="45">
        <v>97977.23000000001</v>
      </c>
      <c r="F410" s="45">
        <v>45531.97</v>
      </c>
      <c r="G410" s="21">
        <v>0.46469999999999989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185494.68</v>
      </c>
      <c r="C411" s="11">
        <v>159267.07</v>
      </c>
      <c r="D411" s="45">
        <v>991574</v>
      </c>
      <c r="E411" s="45">
        <v>882957.91000000015</v>
      </c>
      <c r="F411" s="45">
        <v>108616.08999999985</v>
      </c>
      <c r="G411" s="21">
        <v>0.123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6846.58</v>
      </c>
      <c r="C412" s="11">
        <v>6868.57</v>
      </c>
      <c r="D412" s="45">
        <v>52170.8</v>
      </c>
      <c r="E412" s="45">
        <v>48545.590000000004</v>
      </c>
      <c r="F412" s="45">
        <v>3625.2099999999991</v>
      </c>
      <c r="G412" s="21">
        <v>7.4699999999999989E-2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36388.74</v>
      </c>
      <c r="C413" s="11">
        <v>32675.239999999998</v>
      </c>
      <c r="D413" s="45">
        <v>221073.93</v>
      </c>
      <c r="E413" s="45">
        <v>203173.49</v>
      </c>
      <c r="F413" s="45">
        <v>17900.440000000002</v>
      </c>
      <c r="G413" s="21">
        <v>8.8100000000000067E-2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58425.04</v>
      </c>
      <c r="C414" s="11">
        <v>64630.45</v>
      </c>
      <c r="D414" s="45">
        <v>386099.18</v>
      </c>
      <c r="E414" s="45">
        <v>385695.37000000005</v>
      </c>
      <c r="F414" s="45">
        <v>403.80999999993946</v>
      </c>
      <c r="G414" s="21">
        <v>9.9999999999988987E-4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25532.34</v>
      </c>
      <c r="C415" s="11">
        <v>24010.400000000001</v>
      </c>
      <c r="D415" s="45">
        <v>155005.35</v>
      </c>
      <c r="E415" s="45">
        <v>153929.68</v>
      </c>
      <c r="F415" s="45">
        <v>1075.6700000000128</v>
      </c>
      <c r="G415" s="21">
        <v>6.9999999999998952E-3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109505.67</v>
      </c>
      <c r="C416" s="11">
        <v>100795.82</v>
      </c>
      <c r="D416" s="45">
        <v>661863.86</v>
      </c>
      <c r="E416" s="45">
        <v>635304.85000000009</v>
      </c>
      <c r="F416" s="45">
        <v>26559.009999999893</v>
      </c>
      <c r="G416" s="21">
        <v>4.1800000000000059E-2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17365.27</v>
      </c>
      <c r="C417" s="11">
        <v>17769.62</v>
      </c>
      <c r="D417" s="45">
        <v>135718.5</v>
      </c>
      <c r="E417" s="45">
        <v>104920.71999999999</v>
      </c>
      <c r="F417" s="45">
        <v>30797.780000000013</v>
      </c>
      <c r="G417" s="21">
        <v>0.29350000000000009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14953.710000000001</v>
      </c>
      <c r="C418" s="11">
        <v>16118.6</v>
      </c>
      <c r="D418" s="45">
        <v>90129.23000000001</v>
      </c>
      <c r="E418" s="45">
        <v>95244.61</v>
      </c>
      <c r="F418" s="45">
        <v>-5115.3799999999901</v>
      </c>
      <c r="G418" s="21">
        <v>-5.369999999999997E-2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132486.89000000001</v>
      </c>
      <c r="C419" s="11">
        <v>125021.44</v>
      </c>
      <c r="D419" s="45">
        <v>741403.93</v>
      </c>
      <c r="E419" s="45">
        <v>695721.48</v>
      </c>
      <c r="F419" s="45">
        <v>45682.45000000007</v>
      </c>
      <c r="G419" s="21">
        <v>6.5700000000000092E-2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29423.690000000002</v>
      </c>
      <c r="C420" s="11">
        <v>26097.24</v>
      </c>
      <c r="D420" s="45">
        <v>170516.28999999998</v>
      </c>
      <c r="E420" s="45">
        <v>166883.59999999998</v>
      </c>
      <c r="F420" s="45">
        <v>3632.6900000000023</v>
      </c>
      <c r="G420" s="21">
        <v>2.1800000000000042E-2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3579.07</v>
      </c>
      <c r="C421" s="11">
        <v>1446.27</v>
      </c>
      <c r="D421" s="45">
        <v>12891.07</v>
      </c>
      <c r="E421" s="45">
        <v>13142.300000000001</v>
      </c>
      <c r="F421" s="45">
        <v>-251.23000000000138</v>
      </c>
      <c r="G421" s="21">
        <v>-1.9100000000000006E-2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170836.40000000002</v>
      </c>
      <c r="C422" s="11">
        <v>189727.27000000002</v>
      </c>
      <c r="D422" s="45">
        <v>952383.24</v>
      </c>
      <c r="E422" s="45">
        <v>1209209.6700000002</v>
      </c>
      <c r="F422" s="45">
        <v>-256826.43000000017</v>
      </c>
      <c r="G422" s="21">
        <v>-0.21240000000000003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271679.61</v>
      </c>
      <c r="C423" s="11">
        <v>226616.9</v>
      </c>
      <c r="D423" s="45">
        <v>1791188.75</v>
      </c>
      <c r="E423" s="45">
        <v>1597475.0499999998</v>
      </c>
      <c r="F423" s="45">
        <v>193713.70000000019</v>
      </c>
      <c r="G423" s="21">
        <v>0.12129999999999996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40356.090000000004</v>
      </c>
      <c r="C424" s="11">
        <v>33689.01</v>
      </c>
      <c r="D424" s="45">
        <v>243055.68</v>
      </c>
      <c r="E424" s="45">
        <v>232578.16000000003</v>
      </c>
      <c r="F424" s="45">
        <v>10477.51999999996</v>
      </c>
      <c r="G424" s="21">
        <v>4.4999999999999929E-2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90476.51999999999</v>
      </c>
      <c r="C425" s="11">
        <v>74155.600000000006</v>
      </c>
      <c r="D425" s="45">
        <v>568413.62</v>
      </c>
      <c r="E425" s="45">
        <v>479567.67999999993</v>
      </c>
      <c r="F425" s="45">
        <v>88845.940000000061</v>
      </c>
      <c r="G425" s="21">
        <v>0.18530000000000002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49536.93</v>
      </c>
      <c r="C426" s="11">
        <v>45506.58</v>
      </c>
      <c r="D426" s="45">
        <v>305546.34000000003</v>
      </c>
      <c r="E426" s="45">
        <v>311981.45</v>
      </c>
      <c r="F426" s="45">
        <v>-6435.109999999986</v>
      </c>
      <c r="G426" s="21">
        <v>-2.0599999999999952E-2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19436.86</v>
      </c>
      <c r="C427" s="11">
        <v>18895.599999999999</v>
      </c>
      <c r="D427" s="45">
        <v>115648.58</v>
      </c>
      <c r="E427" s="45">
        <v>113883.82</v>
      </c>
      <c r="F427" s="45">
        <v>1764.7599999999948</v>
      </c>
      <c r="G427" s="21">
        <v>1.5500000000000069E-2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31970.23</v>
      </c>
      <c r="C428" s="11">
        <v>31163.94</v>
      </c>
      <c r="D428" s="45">
        <v>202836.46</v>
      </c>
      <c r="E428" s="45">
        <v>185257.91999999998</v>
      </c>
      <c r="F428" s="45">
        <v>17578.540000000008</v>
      </c>
      <c r="G428" s="21">
        <v>9.4899999999999984E-2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226799.93</v>
      </c>
      <c r="C429" s="11">
        <v>220018.15</v>
      </c>
      <c r="D429" s="45">
        <v>1383071.46</v>
      </c>
      <c r="E429" s="45">
        <v>1342352.39</v>
      </c>
      <c r="F429" s="45">
        <v>40719.070000000065</v>
      </c>
      <c r="G429" s="21">
        <v>3.0299999999999994E-2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29350.26</v>
      </c>
      <c r="C430" s="11">
        <v>27130.9</v>
      </c>
      <c r="D430" s="45">
        <v>177261.07</v>
      </c>
      <c r="E430" s="45">
        <v>162196.72</v>
      </c>
      <c r="F430" s="45">
        <v>15064.350000000006</v>
      </c>
      <c r="G430" s="21">
        <v>9.2899999999999983E-2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10164.629999999999</v>
      </c>
      <c r="C431" s="11">
        <v>8992.8700000000008</v>
      </c>
      <c r="D431" s="45">
        <v>62193.049999999996</v>
      </c>
      <c r="E431" s="45">
        <v>56234.37000000001</v>
      </c>
      <c r="F431" s="45">
        <v>5958.6799999999857</v>
      </c>
      <c r="G431" s="21">
        <v>0.10600000000000009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15074.77</v>
      </c>
      <c r="C432" s="11">
        <v>0</v>
      </c>
      <c r="D432" s="45">
        <v>28184.32</v>
      </c>
      <c r="E432" s="45">
        <v>0</v>
      </c>
      <c r="F432" s="45">
        <v>28184.32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9199.76</v>
      </c>
      <c r="C433" s="11">
        <v>10198.34</v>
      </c>
      <c r="D433" s="45">
        <v>37702.410000000003</v>
      </c>
      <c r="E433" s="45">
        <v>65134.06</v>
      </c>
      <c r="F433" s="45">
        <v>-27431.649999999994</v>
      </c>
      <c r="G433" s="21">
        <v>-0.42120000000000002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53939.76</v>
      </c>
      <c r="C434" s="11">
        <v>42961.17</v>
      </c>
      <c r="D434" s="45">
        <v>326932.56</v>
      </c>
      <c r="E434" s="45">
        <v>287735.12</v>
      </c>
      <c r="F434" s="45">
        <v>39197.440000000002</v>
      </c>
      <c r="G434" s="21">
        <v>0.1362000000000001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26090.79</v>
      </c>
      <c r="C435" s="11">
        <v>24651.45</v>
      </c>
      <c r="D435" s="45">
        <v>153489.81</v>
      </c>
      <c r="E435" s="45">
        <v>191176.71000000002</v>
      </c>
      <c r="F435" s="45">
        <v>-37686.900000000023</v>
      </c>
      <c r="G435" s="21">
        <v>-0.19710000000000005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29300.79</v>
      </c>
      <c r="C436" s="11">
        <v>25307.3</v>
      </c>
      <c r="D436" s="45">
        <v>161197.51</v>
      </c>
      <c r="E436" s="45">
        <v>169273.27</v>
      </c>
      <c r="F436" s="45">
        <v>-8075.7599999999802</v>
      </c>
      <c r="G436" s="21">
        <v>-4.7699999999999965E-2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7550.48</v>
      </c>
      <c r="C437" s="11">
        <v>8136.36</v>
      </c>
      <c r="D437" s="45">
        <v>48845.16</v>
      </c>
      <c r="E437" s="45">
        <v>52837.62</v>
      </c>
      <c r="F437" s="45">
        <v>-3992.4599999999991</v>
      </c>
      <c r="G437" s="21">
        <v>-7.5600000000000001E-2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4530.1900000000005</v>
      </c>
      <c r="C438" s="11">
        <v>0</v>
      </c>
      <c r="D438" s="45">
        <v>24336.97</v>
      </c>
      <c r="E438" s="45">
        <v>0</v>
      </c>
      <c r="F438" s="45">
        <v>24336.97</v>
      </c>
      <c r="G438" s="21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19766.77</v>
      </c>
      <c r="C439" s="11">
        <v>19759.87</v>
      </c>
      <c r="D439" s="45">
        <v>126089.03</v>
      </c>
      <c r="E439" s="45">
        <v>116308.81999999999</v>
      </c>
      <c r="F439" s="45">
        <v>9780.2100000000064</v>
      </c>
      <c r="G439" s="21">
        <v>8.4100000000000064E-2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4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315</v>
      </c>
      <c r="C447" s="101" t="s">
        <v>315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2011</v>
      </c>
      <c r="C448" s="19">
        <v>2010</v>
      </c>
      <c r="D448" s="49">
        <v>40908</v>
      </c>
      <c r="E448" s="50">
        <v>40543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61572.869999999995</v>
      </c>
      <c r="C451" s="11">
        <v>22517.599999999999</v>
      </c>
      <c r="D451" s="45">
        <v>298571.14999999997</v>
      </c>
      <c r="E451" s="45">
        <v>2591318.75</v>
      </c>
      <c r="F451" s="45">
        <v>-2292747.6</v>
      </c>
      <c r="G451" s="21">
        <v>-0.88480000000000003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3428.5</v>
      </c>
      <c r="C452" s="31">
        <v>6478.03</v>
      </c>
      <c r="D452" s="45">
        <v>7567.67</v>
      </c>
      <c r="E452" s="45">
        <v>35269.86</v>
      </c>
      <c r="F452" s="45">
        <v>-27702.190000000002</v>
      </c>
      <c r="G452" s="21">
        <v>-0.78539999999999999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0</v>
      </c>
      <c r="C457" s="23">
        <v>200</v>
      </c>
      <c r="D457" s="45">
        <v>30</v>
      </c>
      <c r="E457" s="45">
        <v>400</v>
      </c>
      <c r="F457" s="45">
        <v>-370</v>
      </c>
      <c r="G457" s="21">
        <v>-0.92500000000000004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0</v>
      </c>
      <c r="C458" s="23">
        <v>0</v>
      </c>
      <c r="D458" s="45">
        <v>215808.29</v>
      </c>
      <c r="E458" s="45">
        <v>161296.53999999998</v>
      </c>
      <c r="F458" s="45">
        <v>54511.750000000029</v>
      </c>
      <c r="G458" s="21">
        <v>0.33800000000000008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50</v>
      </c>
      <c r="C459" s="11">
        <v>768028</v>
      </c>
      <c r="D459" s="45">
        <v>50</v>
      </c>
      <c r="E459" s="45">
        <v>1536056</v>
      </c>
      <c r="F459" s="45">
        <v>-1536006</v>
      </c>
      <c r="G459" s="21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471635.44</v>
      </c>
      <c r="C460" s="23">
        <v>82945.399999999994</v>
      </c>
      <c r="D460" s="45">
        <v>3619302.5700000003</v>
      </c>
      <c r="E460" s="45">
        <v>1150400.1099999999</v>
      </c>
      <c r="F460" s="45">
        <v>2468902.4600000004</v>
      </c>
      <c r="G460" s="21">
        <v>2.1461000000000001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254484</v>
      </c>
      <c r="C461" s="11">
        <v>131590.52000000002</v>
      </c>
      <c r="D461" s="45">
        <v>1227947.79</v>
      </c>
      <c r="E461" s="45">
        <v>1398226.8</v>
      </c>
      <c r="F461" s="45">
        <v>-170279.01</v>
      </c>
      <c r="G461" s="21">
        <v>-0.12180000000000002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0</v>
      </c>
      <c r="C462" s="11">
        <v>0</v>
      </c>
      <c r="D462" s="45">
        <v>0</v>
      </c>
      <c r="E462" s="45">
        <v>0</v>
      </c>
      <c r="F462" s="45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86490.59</v>
      </c>
      <c r="C463" s="23">
        <v>44305.919999999998</v>
      </c>
      <c r="D463" s="45">
        <v>561288.28</v>
      </c>
      <c r="E463" s="45">
        <v>178438.91999999998</v>
      </c>
      <c r="F463" s="45">
        <v>382849.36000000004</v>
      </c>
      <c r="G463" s="21">
        <v>2.1455000000000002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0</v>
      </c>
      <c r="C466" s="23">
        <v>0</v>
      </c>
      <c r="D466" s="45">
        <v>0</v>
      </c>
      <c r="E466" s="45">
        <v>0</v>
      </c>
      <c r="F466" s="45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47314.85</v>
      </c>
      <c r="C467" s="23">
        <v>20862.509999999998</v>
      </c>
      <c r="D467" s="45">
        <v>371638.05</v>
      </c>
      <c r="E467" s="45">
        <v>131449.19</v>
      </c>
      <c r="F467" s="45">
        <v>240188.86</v>
      </c>
      <c r="G467" s="21">
        <v>1.8271999999999999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0</v>
      </c>
      <c r="C468" s="23">
        <v>0</v>
      </c>
      <c r="D468" s="45">
        <v>3425</v>
      </c>
      <c r="E468" s="45">
        <v>0</v>
      </c>
      <c r="F468" s="45">
        <v>3425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60</v>
      </c>
      <c r="C469" s="23">
        <v>30</v>
      </c>
      <c r="D469" s="45">
        <v>213</v>
      </c>
      <c r="E469" s="45">
        <v>279</v>
      </c>
      <c r="F469" s="45">
        <v>-66</v>
      </c>
      <c r="G469" s="21">
        <v>-0.23660000000000003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2262</v>
      </c>
      <c r="D473" s="45">
        <v>435.07</v>
      </c>
      <c r="E473" s="45">
        <v>49551.5</v>
      </c>
      <c r="F473" s="45">
        <v>-49116.43</v>
      </c>
      <c r="G473" s="21">
        <v>-0.99119999999999997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338</v>
      </c>
      <c r="B475" s="46">
        <v>50</v>
      </c>
      <c r="C475" s="23">
        <v>0</v>
      </c>
      <c r="D475" s="45">
        <v>100</v>
      </c>
      <c r="E475" s="45">
        <v>0</v>
      </c>
      <c r="F475" s="45">
        <v>100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120</v>
      </c>
      <c r="B476" s="46">
        <v>122178.01999999999</v>
      </c>
      <c r="C476" s="23">
        <v>153259.18</v>
      </c>
      <c r="D476" s="45">
        <v>507750.03</v>
      </c>
      <c r="E476" s="45">
        <v>628808.84</v>
      </c>
      <c r="F476" s="45">
        <v>-121058.80999999994</v>
      </c>
      <c r="G476" s="21">
        <v>-0.1925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173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174</v>
      </c>
      <c r="B478" s="46">
        <v>626.66</v>
      </c>
      <c r="C478" s="23">
        <v>140</v>
      </c>
      <c r="D478" s="45">
        <v>4137.29</v>
      </c>
      <c r="E478" s="45">
        <v>3628.0299999999997</v>
      </c>
      <c r="F478" s="45">
        <v>509.26000000000022</v>
      </c>
      <c r="G478" s="21">
        <v>0.14040000000000008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130</v>
      </c>
      <c r="B479" s="46">
        <v>199572.41999999998</v>
      </c>
      <c r="C479" s="23">
        <v>192551.88000000003</v>
      </c>
      <c r="D479" s="45">
        <v>1215808.2499999998</v>
      </c>
      <c r="E479" s="45">
        <v>1213089.6800000002</v>
      </c>
      <c r="F479" s="45">
        <v>2718.5699999995995</v>
      </c>
      <c r="G479" s="21">
        <v>2.1999999999999797E-3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137</v>
      </c>
      <c r="B480" s="46">
        <v>23874.98</v>
      </c>
      <c r="C480" s="23">
        <v>16867.04</v>
      </c>
      <c r="D480" s="45">
        <v>101766.57</v>
      </c>
      <c r="E480" s="45">
        <v>98906.290000000008</v>
      </c>
      <c r="F480" s="45">
        <v>2860.2799999999988</v>
      </c>
      <c r="G480" s="21">
        <v>2.8899999999999926E-2</v>
      </c>
    </row>
    <row r="481" spans="1:7">
      <c r="A481" s="31" t="s">
        <v>138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238</v>
      </c>
      <c r="B482" s="46">
        <v>11955.92</v>
      </c>
      <c r="C482" s="23">
        <v>1217.43</v>
      </c>
      <c r="D482" s="45">
        <v>8786999.7799999993</v>
      </c>
      <c r="E482" s="45">
        <v>8545568.0299999993</v>
      </c>
      <c r="F482" s="45">
        <v>241431.75</v>
      </c>
      <c r="G482" s="21">
        <v>2.8299999999999992E-2</v>
      </c>
    </row>
    <row r="483" spans="1:7">
      <c r="A483" s="31" t="s">
        <v>121</v>
      </c>
      <c r="B483" s="46">
        <v>53145.31</v>
      </c>
      <c r="C483" s="23">
        <v>60358.31</v>
      </c>
      <c r="D483" s="45">
        <v>331298.92000000004</v>
      </c>
      <c r="E483" s="45">
        <v>359441.19</v>
      </c>
      <c r="F483" s="45">
        <v>-28142.26999999996</v>
      </c>
      <c r="G483" s="21">
        <v>-7.8300000000000036E-2</v>
      </c>
    </row>
    <row r="484" spans="1:7">
      <c r="A484" s="31" t="s">
        <v>122</v>
      </c>
      <c r="B484" s="46">
        <v>3095.88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123</v>
      </c>
      <c r="B485" s="46">
        <v>733.88</v>
      </c>
      <c r="C485" s="23">
        <v>1053.3</v>
      </c>
      <c r="D485" s="45">
        <v>204547.79</v>
      </c>
      <c r="E485" s="45">
        <v>200351.96999999997</v>
      </c>
      <c r="F485" s="45">
        <v>4195.8200000000361</v>
      </c>
      <c r="G485" s="21">
        <v>2.0899999999999919E-2</v>
      </c>
    </row>
    <row r="486" spans="1:7">
      <c r="A486" s="31" t="s">
        <v>126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139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140</v>
      </c>
      <c r="B488" s="46">
        <v>97248.46</v>
      </c>
      <c r="C488" s="23">
        <v>36316.17</v>
      </c>
      <c r="D488" s="45">
        <v>4203932.3100000005</v>
      </c>
      <c r="E488" s="45">
        <v>4097827.73</v>
      </c>
      <c r="F488" s="45">
        <v>106104.58000000054</v>
      </c>
      <c r="G488" s="21">
        <v>2.5900000000000034E-2</v>
      </c>
    </row>
    <row r="489" spans="1:7">
      <c r="A489" s="31" t="s">
        <v>141</v>
      </c>
      <c r="B489" s="46">
        <v>141041.03</v>
      </c>
      <c r="C489" s="23">
        <v>200198.34</v>
      </c>
      <c r="D489" s="45">
        <v>1046048.49</v>
      </c>
      <c r="E489" s="45">
        <v>1151658.3799999999</v>
      </c>
      <c r="F489" s="45">
        <v>-105609.8899999999</v>
      </c>
      <c r="G489" s="21">
        <v>-9.1700000000000004E-2</v>
      </c>
    </row>
    <row r="490" spans="1:7">
      <c r="A490" s="31" t="s">
        <v>142</v>
      </c>
      <c r="B490" s="46">
        <v>0</v>
      </c>
      <c r="C490" s="23">
        <v>0</v>
      </c>
      <c r="D490" s="45">
        <v>0</v>
      </c>
      <c r="E490" s="45">
        <v>0</v>
      </c>
      <c r="F490" s="45">
        <v>0</v>
      </c>
      <c r="G490" s="21">
        <v>0</v>
      </c>
    </row>
    <row r="491" spans="1:7">
      <c r="A491" s="31" t="s">
        <v>148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157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102" t="s">
        <v>184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185</v>
      </c>
      <c r="B494" s="46">
        <v>43330</v>
      </c>
      <c r="C494" s="102">
        <v>39698</v>
      </c>
      <c r="D494" s="45">
        <v>275662</v>
      </c>
      <c r="E494" s="45">
        <v>269710</v>
      </c>
      <c r="F494" s="45">
        <v>5952</v>
      </c>
      <c r="G494" s="21">
        <v>2.2100000000000009E-2</v>
      </c>
    </row>
    <row r="495" spans="1:7">
      <c r="A495" s="31" t="s">
        <v>200</v>
      </c>
      <c r="B495" s="48">
        <v>140649.60000000001</v>
      </c>
      <c r="C495" s="25">
        <v>141366.59</v>
      </c>
      <c r="D495" s="25">
        <v>841250.56999999983</v>
      </c>
      <c r="E495" s="42">
        <v>813740.49</v>
      </c>
      <c r="F495" s="42">
        <v>27510.079999999842</v>
      </c>
      <c r="G495" s="22">
        <v>3.3800000000000052E-2</v>
      </c>
    </row>
    <row r="496" spans="1:7">
      <c r="A496" s="31" t="s">
        <v>201</v>
      </c>
      <c r="B496" s="20">
        <v>6794323.2999999989</v>
      </c>
      <c r="C496" s="29">
        <v>6460482.3000000007</v>
      </c>
      <c r="D496" s="29">
        <v>54138308.710000008</v>
      </c>
      <c r="E496" s="20">
        <v>53864041.620000005</v>
      </c>
      <c r="F496" s="20">
        <v>274267.0900000016</v>
      </c>
      <c r="G496" s="21">
        <v>5.1000000000001044E-3</v>
      </c>
    </row>
    <row r="497" spans="1:7" ht="15.6">
      <c r="A497" s="31"/>
      <c r="B497" s="58"/>
      <c r="C497" s="58"/>
      <c r="D497" s="45"/>
      <c r="E497" s="11"/>
      <c r="F497" s="11"/>
      <c r="G497" s="21"/>
    </row>
    <row r="498" spans="1:7" ht="15.6">
      <c r="A498" s="31" t="s">
        <v>202</v>
      </c>
      <c r="B498" s="58"/>
      <c r="C498" s="11"/>
      <c r="D498" s="45"/>
      <c r="E498" s="11"/>
      <c r="F498" s="11"/>
      <c r="G498" s="21"/>
    </row>
    <row r="499" spans="1:7">
      <c r="A499" s="31" t="s">
        <v>203</v>
      </c>
      <c r="B499" s="20">
        <v>69414299.809999987</v>
      </c>
      <c r="C499" s="33">
        <v>67497287.310000002</v>
      </c>
      <c r="D499" s="33">
        <v>425869463.21000004</v>
      </c>
      <c r="E499" s="20">
        <v>416240799.63999999</v>
      </c>
      <c r="F499" s="20">
        <v>9628663.5699999984</v>
      </c>
      <c r="G499" s="21">
        <v>2.3099999999999898E-2</v>
      </c>
    </row>
    <row r="500" spans="1:7">
      <c r="A500" s="31" t="s">
        <v>204</v>
      </c>
      <c r="B500" s="25">
        <v>103037326.94000001</v>
      </c>
      <c r="C500" s="25">
        <v>83793527.770000011</v>
      </c>
      <c r="D500" s="25">
        <v>577572063.87199998</v>
      </c>
      <c r="E500" s="25">
        <v>544526451.68999994</v>
      </c>
      <c r="F500" s="25">
        <v>33045612.182</v>
      </c>
      <c r="G500" s="22">
        <v>6.0699999999999976E-2</v>
      </c>
    </row>
    <row r="501" spans="1:7" ht="15.6" thickBot="1">
      <c r="A501" s="31" t="s">
        <v>205</v>
      </c>
      <c r="B501" s="44">
        <v>172451626.75</v>
      </c>
      <c r="C501" s="103">
        <v>151290815.08000001</v>
      </c>
      <c r="D501" s="103">
        <v>1003441527.082</v>
      </c>
      <c r="E501" s="44">
        <v>960767251.32999992</v>
      </c>
      <c r="F501" s="44">
        <v>42674275.752000093</v>
      </c>
      <c r="G501" s="27">
        <v>4.4399999999999995E-2</v>
      </c>
    </row>
    <row r="502" spans="1:7" ht="18" thickTop="1">
      <c r="A502" s="117"/>
      <c r="B502" s="4"/>
      <c r="D502" s="11"/>
      <c r="E502" s="11"/>
      <c r="F502" s="4"/>
      <c r="G502" s="4"/>
    </row>
    <row r="503" spans="1:7">
      <c r="A503" s="118"/>
      <c r="B503" s="11"/>
      <c r="C503" s="11"/>
    </row>
    <row r="504" spans="1:7">
      <c r="A504" s="119"/>
      <c r="B504" s="11"/>
      <c r="C504" s="11"/>
    </row>
    <row r="505" spans="1:7">
      <c r="A505" s="31" t="s">
        <v>34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680B5-91F4-4BE0-80BA-87772067D96D}"/>
</file>

<file path=customXml/itemProps2.xml><?xml version="1.0" encoding="utf-8"?>
<ds:datastoreItem xmlns:ds="http://schemas.openxmlformats.org/officeDocument/2006/customXml" ds:itemID="{E8F0D549-75D5-4994-B18D-F9DA52238712}"/>
</file>

<file path=customXml/itemProps3.xml><?xml version="1.0" encoding="utf-8"?>
<ds:datastoreItem xmlns:ds="http://schemas.openxmlformats.org/officeDocument/2006/customXml" ds:itemID="{CC01B78D-D009-40DF-9413-17D06362F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2011-12-16T22:57:05Z</cp:lastPrinted>
  <dcterms:created xsi:type="dcterms:W3CDTF">2000-09-29T15:08:22Z</dcterms:created>
  <dcterms:modified xsi:type="dcterms:W3CDTF">2012-01-30T15:20:57Z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24300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