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7635" activeTab="0"/>
  </bookViews>
  <sheets>
    <sheet name="A" sheetId="1" r:id="rId1"/>
  </sheets>
  <definedNames>
    <definedName name="_xlnm.Print_Area" localSheetId="0">'A'!$A$1:$K$501</definedName>
    <definedName name="Print_Area_MI">'A'!$A$68:$I$103</definedName>
  </definedNames>
  <calcPr fullCalcOnLoad="1"/>
</workbook>
</file>

<file path=xl/sharedStrings.xml><?xml version="1.0" encoding="utf-8"?>
<sst xmlns="http://schemas.openxmlformats.org/spreadsheetml/2006/main" count="503" uniqueCount="313">
  <si>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</si>
  <si>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</si>
  <si>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</si>
  <si>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</si>
  <si>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</si>
  <si>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</si>
  <si>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</si>
  <si>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</si>
  <si>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</si>
  <si>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</si>
  <si>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</si>
  <si>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</si>
  <si>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</si>
  <si>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</si>
  <si>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</si>
  <si>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</si>
  <si>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</si>
  <si>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</si>
  <si>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</si>
  <si>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</si>
  <si>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</si>
  <si>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</si>
  <si>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</si>
  <si>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</si>
  <si>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</si>
  <si>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</si>
  <si>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</si>
  <si>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</si>
  <si>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</si>
  <si>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</si>
  <si>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</si>
  <si>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</si>
  <si>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</si>
  <si>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</si>
  <si>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</si>
  <si>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</si>
  <si>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</si>
  <si>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</si>
  <si>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</si>
  <si>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</si>
  <si>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</si>
  <si>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</si>
  <si>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</si>
  <si>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</si>
  <si>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</si>
  <si>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</si>
  <si>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</si>
  <si>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</si>
  <si>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</si>
  <si>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</si>
  <si>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</si>
  <si>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</si>
  <si>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</si>
  <si>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</si>
  <si>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</si>
  <si>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</si>
  <si>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</si>
  <si>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</si>
  <si>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</si>
  <si>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</si>
  <si>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</si>
  <si>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</si>
  <si>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</si>
  <si>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</si>
  <si>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</si>
  <si>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</si>
  <si>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</si>
  <si>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</si>
  <si>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</si>
  <si>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</si>
  <si>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</si>
  <si>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</si>
  <si>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</si>
  <si>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</si>
  <si>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</si>
  <si>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</si>
  <si>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</si>
  <si>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</si>
  <si>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</si>
  <si>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</si>
  <si>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</si>
  <si>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</si>
  <si>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</si>
  <si>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</si>
  <si>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</si>
  <si>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</si>
  <si>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</si>
  <si>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</si>
  <si>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</si>
  <si>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</si>
  <si>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</si>
  <si>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</si>
  <si>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</si>
  <si>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</si>
  <si>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</si>
  <si>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</si>
  <si>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</si>
  <si>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</si>
  <si>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</si>
  <si>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</si>
  <si>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</si>
  <si>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</si>
  <si>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</si>
  <si>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</si>
  <si>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</si>
  <si>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</si>
  <si>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</si>
  <si>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</si>
  <si>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</si>
  <si>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</si>
  <si>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</si>
  <si>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</si>
  <si>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</si>
  <si>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</si>
  <si>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</si>
  <si>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</si>
  <si>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</si>
  <si>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</si>
  <si>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</si>
  <si>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</si>
  <si>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</si>
  <si>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</si>
  <si>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</si>
  <si>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</si>
  <si>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</si>
  <si>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</si>
  <si>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</si>
  <si>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</si>
  <si>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</si>
  <si>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</si>
  <si>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</si>
  <si>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</si>
  <si>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</si>
  <si>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</si>
  <si>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</si>
  <si>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</si>
  <si>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</si>
  <si>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</si>
  <si>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</si>
  <si>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</si>
  <si>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</si>
  <si>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</si>
  <si>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</si>
  <si>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</si>
  <si>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</si>
  <si>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</si>
  <si>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</si>
  <si>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</si>
  <si>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</si>
  <si>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</si>
  <si>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</si>
  <si>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</si>
  <si>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</si>
  <si>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</si>
  <si>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</si>
  <si>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</si>
  <si>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</si>
  <si>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</si>
  <si>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</si>
  <si>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</si>
  <si>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</si>
  <si>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</si>
  <si>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</si>
  <si>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</si>
  <si>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</si>
  <si>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</si>
  <si>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</si>
  <si>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</si>
  <si>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</si>
  <si>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</si>
  <si>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</si>
  <si>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</si>
  <si>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</si>
  <si>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</si>
  <si>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</si>
  <si>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</si>
  <si>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</si>
  <si>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</si>
  <si>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</si>
  <si>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</si>
  <si>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</si>
  <si>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</si>
  <si>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</si>
  <si>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</si>
  <si>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</si>
  <si>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</si>
  <si>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</si>
  <si>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</si>
  <si>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</si>
  <si>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</si>
  <si>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</si>
  <si>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</si>
  <si>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</si>
  <si>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</si>
  <si>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</si>
  <si>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</si>
  <si>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</si>
  <si>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</si>
  <si>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</si>
  <si>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</si>
  <si>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</si>
  <si>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</si>
  <si>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</si>
  <si>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</si>
  <si>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</si>
  <si>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</si>
  <si>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</si>
  <si>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</si>
  <si>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</si>
  <si>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</si>
  <si>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</si>
  <si>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</si>
  <si>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</si>
  <si>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</si>
  <si>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</si>
  <si>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</si>
  <si>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</si>
  <si>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</si>
  <si>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</si>
  <si>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</si>
  <si>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</si>
  <si>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</si>
  <si>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</si>
  <si>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</si>
  <si>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</si>
  <si>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</si>
  <si>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</si>
  <si>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</si>
  <si>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</si>
  <si>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</si>
  <si>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</si>
  <si>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</si>
  <si>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</si>
  <si>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</si>
  <si>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</si>
  <si>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</si>
  <si>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</si>
  <si>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</si>
  <si>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</si>
  <si>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</si>
  <si>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</si>
  <si>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</si>
  <si>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</si>
  <si>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</si>
  <si>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</si>
  <si>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</si>
  <si>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</si>
  <si>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</si>
  <si>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</si>
  <si>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</si>
  <si>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</si>
  <si>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</si>
  <si>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</si>
  <si>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</si>
  <si>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</si>
  <si>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</si>
  <si>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</si>
  <si>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</si>
  <si>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</si>
  <si>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07-01-2009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</si>
  <si>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</si>
  <si>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</si>
  <si>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</si>
  <si>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</si>
  <si>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</si>
  <si>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</si>
  <si>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</si>
  <si>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</si>
  <si>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</si>
  <si>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</si>
  <si>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</si>
  <si>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</si>
  <si>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</si>
  <si>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</si>
  <si>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</si>
  <si>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</si>
  <si>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</si>
  <si>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</si>
  <si>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</si>
  <si>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</si>
  <si>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</si>
  <si>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</si>
  <si>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</si>
  <si>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</si>
  <si>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</si>
  <si>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</si>
  <si>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>7/01/09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</si>
  <si>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</si>
  <si>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</si>
  <si>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</si>
  <si>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</si>
  <si>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FY 2011</t>
  </si>
  <si>
    <t xml:space="preserve"> 07/01/10 TO</t>
  </si>
  <si>
    <t>7/01/10</t>
  </si>
  <si>
    <t>07-01-2010</t>
  </si>
  <si>
    <t xml:space="preserve">    Special Refund Account - IFTA</t>
  </si>
  <si>
    <t>COMPARING JULY 1, 2009 - JUNE 30, 2010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</si>
  <si>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</si>
  <si>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</si>
  <si>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</si>
  <si>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</si>
  <si>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</si>
  <si>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</si>
  <si>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</si>
  <si>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</si>
  <si>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</si>
  <si>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</si>
  <si>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</si>
  <si>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</si>
  <si>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</si>
  <si>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</si>
  <si>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April</t>
  </si>
  <si>
    <t xml:space="preserve">General Fund Transfers by the Department of Revenue for the tenth month of the Fiscal Year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</si>
</sst>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  <numFmt numFmtId="171" formatCode="_(&quot;$&quot;* #,##0_);_(&quot;$&quot;* \(#,##0\);_(&quot;$&quot;* &quot;-&quot;??_);_(@_)"/>
  </numFmts>
  <fonts count="55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4">
    <xf numFmtId="37" fontId="0" fillId="0" borderId="0" xfId="0" applyAlignment="1">
      <alignment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/>
    </xf>
    <xf numFmtId="5" fontId="6" fillId="33" borderId="0" xfId="0" applyNumberFormat="1" applyFont="1" applyFill="1" applyAlignment="1" applyProtection="1">
      <alignment horizontal="center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165" fontId="6" fillId="33" borderId="0" xfId="0" applyNumberFormat="1" applyFont="1" applyFill="1" applyAlignment="1" applyProtection="1">
      <alignment horizontal="center"/>
      <protection/>
    </xf>
    <xf numFmtId="37" fontId="9" fillId="0" borderId="0" xfId="0" applyFont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Alignment="1" applyProtection="1">
      <alignment/>
      <protection/>
    </xf>
    <xf numFmtId="5" fontId="11" fillId="33" borderId="0" xfId="0" applyNumberFormat="1" applyFont="1" applyFill="1" applyAlignment="1" applyProtection="1">
      <alignment horizontal="right"/>
      <protection/>
    </xf>
    <xf numFmtId="10" fontId="11" fillId="33" borderId="0" xfId="0" applyNumberFormat="1" applyFont="1" applyFill="1" applyAlignment="1" applyProtection="1">
      <alignment horizontal="right"/>
      <protection/>
    </xf>
    <xf numFmtId="5" fontId="11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12" fillId="33" borderId="0" xfId="0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10" fontId="11" fillId="33" borderId="10" xfId="0" applyNumberFormat="1" applyFont="1" applyFill="1" applyBorder="1" applyAlignment="1" applyProtection="1">
      <alignment horizontal="right"/>
      <protection/>
    </xf>
    <xf numFmtId="37" fontId="1" fillId="33" borderId="10" xfId="0" applyNumberFormat="1" applyFont="1" applyFill="1" applyBorder="1" applyAlignment="1" applyProtection="1">
      <alignment horizontal="right"/>
      <protection/>
    </xf>
    <xf numFmtId="5" fontId="11" fillId="33" borderId="11" xfId="0" applyNumberFormat="1" applyFont="1" applyFill="1" applyBorder="1" applyAlignment="1" applyProtection="1">
      <alignment horizontal="right"/>
      <protection/>
    </xf>
    <xf numFmtId="10" fontId="11" fillId="33" borderId="11" xfId="0" applyNumberFormat="1" applyFont="1" applyFill="1" applyBorder="1" applyAlignment="1" applyProtection="1">
      <alignment horizontal="right"/>
      <protection/>
    </xf>
    <xf numFmtId="37" fontId="1" fillId="33" borderId="11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5" fontId="0" fillId="0" borderId="10" xfId="0" applyNumberFormat="1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 horizontal="centerContinuous"/>
      <protection/>
    </xf>
    <xf numFmtId="10" fontId="0" fillId="0" borderId="12" xfId="0" applyNumberFormat="1" applyBorder="1" applyAlignment="1" applyProtection="1">
      <alignment/>
      <protection/>
    </xf>
    <xf numFmtId="10" fontId="11" fillId="33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5" fontId="0" fillId="0" borderId="13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13" xfId="0" applyNumberFormat="1" applyBorder="1" applyAlignment="1" applyProtection="1">
      <alignment/>
      <protection/>
    </xf>
    <xf numFmtId="37" fontId="18" fillId="0" borderId="0" xfId="0" applyFont="1" applyAlignment="1" applyProtection="1">
      <alignment/>
      <protection/>
    </xf>
    <xf numFmtId="37" fontId="19" fillId="0" borderId="0" xfId="0" applyFont="1" applyAlignment="1" applyProtection="1">
      <alignment horizontal="left"/>
      <protection/>
    </xf>
    <xf numFmtId="37" fontId="0" fillId="0" borderId="10" xfId="0" applyBorder="1" applyAlignment="1">
      <alignment/>
    </xf>
    <xf numFmtId="37" fontId="19" fillId="0" borderId="0" xfId="0" applyFont="1" applyAlignment="1" applyProtection="1">
      <alignment horizontal="right"/>
      <protection/>
    </xf>
    <xf numFmtId="37" fontId="20" fillId="0" borderId="0" xfId="0" applyFont="1" applyAlignment="1" applyProtection="1">
      <alignment horizontal="right"/>
      <protection/>
    </xf>
    <xf numFmtId="37" fontId="0" fillId="0" borderId="0" xfId="0" applyAlignment="1" quotePrefix="1">
      <alignment horizontal="center"/>
    </xf>
    <xf numFmtId="37" fontId="2" fillId="0" borderId="0" xfId="0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centerContinuous"/>
      <protection/>
    </xf>
    <xf numFmtId="37" fontId="15" fillId="0" borderId="0" xfId="0" applyFont="1" applyAlignment="1" applyProtection="1">
      <alignment/>
      <protection/>
    </xf>
    <xf numFmtId="37" fontId="6" fillId="33" borderId="0" xfId="0" applyFont="1" applyFill="1" applyAlignment="1" applyProtection="1">
      <alignment horizontal="center"/>
      <protection/>
    </xf>
    <xf numFmtId="37" fontId="8" fillId="33" borderId="0" xfId="0" applyFont="1" applyFill="1" applyAlignment="1" applyProtection="1">
      <alignment horizontal="left"/>
      <protection/>
    </xf>
    <xf numFmtId="37" fontId="6" fillId="33" borderId="0" xfId="0" applyFont="1" applyFill="1" applyAlignment="1" applyProtection="1">
      <alignment horizontal="left"/>
      <protection/>
    </xf>
    <xf numFmtId="37" fontId="10" fillId="33" borderId="0" xfId="0" applyFont="1" applyFill="1" applyAlignment="1" applyProtection="1">
      <alignment horizontal="center"/>
      <protection/>
    </xf>
    <xf numFmtId="37" fontId="9" fillId="0" borderId="10" xfId="0" applyFont="1" applyBorder="1" applyAlignment="1" applyProtection="1">
      <alignment horizontal="center"/>
      <protection/>
    </xf>
    <xf numFmtId="37" fontId="11" fillId="33" borderId="0" xfId="0" applyFont="1" applyFill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33" borderId="0" xfId="0" applyFont="1" applyFill="1" applyAlignment="1" applyProtection="1">
      <alignment horizontal="left"/>
      <protection/>
    </xf>
    <xf numFmtId="37" fontId="11" fillId="33" borderId="10" xfId="0" applyFont="1" applyFill="1" applyBorder="1" applyAlignment="1" applyProtection="1">
      <alignment horizontal="right"/>
      <protection/>
    </xf>
    <xf numFmtId="37" fontId="11" fillId="0" borderId="10" xfId="0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37" fontId="17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 applyProtection="1" quotePrefix="1">
      <alignment horizontal="center"/>
      <protection/>
    </xf>
    <xf numFmtId="37" fontId="9" fillId="0" borderId="0" xfId="0" applyFont="1" applyAlignment="1" applyProtection="1">
      <alignment/>
      <protection/>
    </xf>
    <xf numFmtId="41" fontId="11" fillId="33" borderId="0" xfId="0" applyNumberFormat="1" applyFont="1" applyFill="1" applyAlignment="1" applyProtection="1">
      <alignment horizontal="right"/>
      <protection/>
    </xf>
    <xf numFmtId="37" fontId="13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37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Continuous"/>
      <protection/>
    </xf>
    <xf numFmtId="165" fontId="0" fillId="0" borderId="0" xfId="0" applyNumberFormat="1" applyBorder="1" applyAlignment="1" applyProtection="1">
      <alignment horizontal="center"/>
      <protection/>
    </xf>
    <xf numFmtId="5" fontId="0" fillId="0" borderId="11" xfId="0" applyNumberFormat="1" applyBorder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42" fontId="6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9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 horizontal="centerContinuous"/>
      <protection/>
    </xf>
    <xf numFmtId="42" fontId="6" fillId="0" borderId="0" xfId="0" applyNumberFormat="1" applyFont="1" applyAlignment="1" applyProtection="1">
      <alignment horizontal="centerContinuous"/>
      <protection/>
    </xf>
    <xf numFmtId="5" fontId="6" fillId="0" borderId="0" xfId="0" applyNumberFormat="1" applyFont="1" applyAlignment="1" applyProtection="1">
      <alignment horizontal="centerContinuous"/>
      <protection/>
    </xf>
    <xf numFmtId="9" fontId="6" fillId="0" borderId="0" xfId="0" applyNumberFormat="1" applyFont="1" applyAlignment="1" applyProtection="1">
      <alignment horizontal="centerContinuous"/>
      <protection/>
    </xf>
    <xf numFmtId="167" fontId="7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9" fontId="6" fillId="33" borderId="0" xfId="0" applyNumberFormat="1" applyFont="1" applyFill="1" applyAlignment="1" applyProtection="1">
      <alignment horizontal="right"/>
      <protection/>
    </xf>
    <xf numFmtId="9" fontId="7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42" fontId="6" fillId="33" borderId="0" xfId="0" applyNumberFormat="1" applyFont="1" applyFill="1" applyAlignment="1" applyProtection="1">
      <alignment horizontal="center"/>
      <protection/>
    </xf>
    <xf numFmtId="9" fontId="0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 applyProtection="1">
      <alignment horizontal="center"/>
      <protection/>
    </xf>
    <xf numFmtId="9" fontId="6" fillId="33" borderId="0" xfId="0" applyNumberFormat="1" applyFont="1" applyFill="1" applyAlignment="1" applyProtection="1">
      <alignment horizontal="center"/>
      <protection/>
    </xf>
    <xf numFmtId="37" fontId="14" fillId="33" borderId="0" xfId="0" applyFont="1" applyFill="1" applyAlignment="1" applyProtection="1">
      <alignment horizontal="center"/>
      <protection/>
    </xf>
    <xf numFmtId="167" fontId="6" fillId="33" borderId="10" xfId="0" applyNumberFormat="1" applyFont="1" applyFill="1" applyBorder="1" applyAlignment="1" applyProtection="1">
      <alignment horizontal="center"/>
      <protection/>
    </xf>
    <xf numFmtId="168" fontId="14" fillId="0" borderId="10" xfId="0" applyNumberFormat="1" applyFont="1" applyFill="1" applyBorder="1" applyAlignment="1" applyProtection="1" quotePrefix="1">
      <alignment horizontal="center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7" fontId="11" fillId="33" borderId="0" xfId="0" applyNumberFormat="1" applyFont="1" applyFill="1" applyAlignment="1" applyProtection="1">
      <alignment horizontal="right"/>
      <protection/>
    </xf>
    <xf numFmtId="42" fontId="11" fillId="33" borderId="0" xfId="0" applyNumberFormat="1" applyFont="1" applyFill="1" applyAlignment="1" applyProtection="1">
      <alignment horizontal="right"/>
      <protection/>
    </xf>
    <xf numFmtId="9" fontId="11" fillId="33" borderId="0" xfId="0" applyNumberFormat="1" applyFont="1" applyFill="1" applyAlignment="1" applyProtection="1">
      <alignment horizontal="right"/>
      <protection/>
    </xf>
    <xf numFmtId="166" fontId="11" fillId="33" borderId="0" xfId="0" applyNumberFormat="1" applyFont="1" applyFill="1" applyAlignment="1" applyProtection="1">
      <alignment horizontal="right"/>
      <protection/>
    </xf>
    <xf numFmtId="3" fontId="11" fillId="33" borderId="0" xfId="0" applyNumberFormat="1" applyFont="1" applyFill="1" applyAlignment="1" applyProtection="1">
      <alignment horizontal="right"/>
      <protection/>
    </xf>
    <xf numFmtId="169" fontId="11" fillId="33" borderId="0" xfId="0" applyNumberFormat="1" applyFont="1" applyFill="1" applyAlignment="1" applyProtection="1">
      <alignment horizontal="right"/>
      <protection/>
    </xf>
    <xf numFmtId="37" fontId="11" fillId="33" borderId="11" xfId="0" applyFont="1" applyFill="1" applyBorder="1" applyAlignment="1" applyProtection="1">
      <alignment horizontal="right"/>
      <protection/>
    </xf>
    <xf numFmtId="42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 horizontal="centerContinuous"/>
      <protection/>
    </xf>
    <xf numFmtId="42" fontId="0" fillId="0" borderId="0" xfId="0" applyNumberFormat="1" applyFont="1" applyAlignment="1" applyProtection="1">
      <alignment horizontal="centerContinuous"/>
      <protection/>
    </xf>
    <xf numFmtId="5" fontId="0" fillId="0" borderId="0" xfId="0" applyNumberFormat="1" applyFont="1" applyAlignment="1" applyProtection="1">
      <alignment horizontal="centerContinuous"/>
      <protection/>
    </xf>
    <xf numFmtId="9" fontId="0" fillId="0" borderId="0" xfId="0" applyNumberFormat="1" applyFont="1" applyAlignment="1" applyProtection="1">
      <alignment horizontal="centerContinuous"/>
      <protection/>
    </xf>
    <xf numFmtId="167" fontId="9" fillId="0" borderId="0" xfId="0" applyNumberFormat="1" applyFont="1" applyAlignment="1" applyProtection="1">
      <alignment horizontal="center"/>
      <protection/>
    </xf>
    <xf numFmtId="42" fontId="9" fillId="0" borderId="0" xfId="0" applyNumberFormat="1" applyFont="1" applyAlignment="1" applyProtection="1">
      <alignment horizontal="center"/>
      <protection/>
    </xf>
    <xf numFmtId="5" fontId="9" fillId="0" borderId="0" xfId="0" applyNumberFormat="1" applyFont="1" applyAlignment="1" applyProtection="1">
      <alignment horizontal="center"/>
      <protection/>
    </xf>
    <xf numFmtId="9" fontId="9" fillId="0" borderId="0" xfId="0" applyNumberFormat="1" applyFont="1" applyAlignment="1" applyProtection="1" quotePrefix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NumberFormat="1" applyFont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4" fontId="0" fillId="0" borderId="10" xfId="0" applyNumberFormat="1" applyBorder="1" applyAlignment="1" applyProtection="1" quotePrefix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Continuous"/>
      <protection/>
    </xf>
    <xf numFmtId="37" fontId="21" fillId="0" borderId="0" xfId="0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5" fontId="0" fillId="0" borderId="12" xfId="0" applyNumberFormat="1" applyFont="1" applyBorder="1" applyAlignment="1" applyProtection="1">
      <alignment/>
      <protection/>
    </xf>
    <xf numFmtId="5" fontId="11" fillId="0" borderId="11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5" fontId="0" fillId="0" borderId="0" xfId="0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7" fontId="0" fillId="0" borderId="10" xfId="0" applyNumberFormat="1" applyFill="1" applyBorder="1" applyAlignment="1" applyProtection="1">
      <alignment/>
      <protection/>
    </xf>
    <xf numFmtId="169" fontId="0" fillId="0" borderId="10" xfId="42" applyNumberFormat="1" applyFont="1" applyBorder="1" applyAlignment="1" applyProtection="1">
      <alignment/>
      <protection/>
    </xf>
    <xf numFmtId="37" fontId="9" fillId="0" borderId="0" xfId="0" applyFont="1" applyFill="1" applyAlignment="1" applyProtection="1">
      <alignment/>
      <protection/>
    </xf>
    <xf numFmtId="170" fontId="9" fillId="0" borderId="0" xfId="0" applyNumberFormat="1" applyFont="1" applyFill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5" fontId="9" fillId="0" borderId="0" xfId="0" applyNumberFormat="1" applyFont="1" applyFill="1" applyAlignment="1" applyProtection="1">
      <alignment horizontal="center"/>
      <protection/>
    </xf>
    <xf numFmtId="37" fontId="9" fillId="0" borderId="0" xfId="0" applyFont="1" applyFill="1" applyAlignment="1" applyProtection="1">
      <alignment horizontal="center"/>
      <protection/>
    </xf>
    <xf numFmtId="9" fontId="9" fillId="0" borderId="0" xfId="0" applyNumberFormat="1" applyFont="1" applyFill="1" applyAlignment="1" applyProtection="1">
      <alignment horizontal="center"/>
      <protection/>
    </xf>
    <xf numFmtId="37" fontId="10" fillId="0" borderId="0" xfId="0" applyFont="1" applyFill="1" applyAlignment="1" applyProtection="1">
      <alignment horizontal="center"/>
      <protection/>
    </xf>
    <xf numFmtId="167" fontId="6" fillId="0" borderId="10" xfId="0" applyNumberFormat="1" applyFont="1" applyFill="1" applyBorder="1" applyAlignment="1" applyProtection="1">
      <alignment horizontal="center"/>
      <protection/>
    </xf>
    <xf numFmtId="42" fontId="6" fillId="0" borderId="10" xfId="0" applyNumberFormat="1" applyFont="1" applyFill="1" applyBorder="1" applyAlignment="1" applyProtection="1">
      <alignment horizontal="center"/>
      <protection/>
    </xf>
    <xf numFmtId="5" fontId="6" fillId="0" borderId="10" xfId="0" applyNumberFormat="1" applyFont="1" applyFill="1" applyBorder="1" applyAlignment="1" applyProtection="1">
      <alignment horizontal="center"/>
      <protection/>
    </xf>
    <xf numFmtId="37" fontId="6" fillId="0" borderId="10" xfId="0" applyFont="1" applyFill="1" applyBorder="1" applyAlignment="1" applyProtection="1">
      <alignment horizontal="center"/>
      <protection/>
    </xf>
    <xf numFmtId="168" fontId="6" fillId="0" borderId="10" xfId="0" applyNumberFormat="1" applyFont="1" applyFill="1" applyBorder="1" applyAlignment="1" applyProtection="1">
      <alignment horizontal="center"/>
      <protection/>
    </xf>
    <xf numFmtId="168" fontId="6" fillId="0" borderId="10" xfId="0" applyNumberFormat="1" applyFont="1" applyFill="1" applyBorder="1" applyAlignment="1" applyProtection="1" quotePrefix="1">
      <alignment horizontal="center"/>
      <protection/>
    </xf>
    <xf numFmtId="37" fontId="6" fillId="0" borderId="0" xfId="0" applyFont="1" applyFill="1" applyAlignment="1" applyProtection="1">
      <alignment horizontal="left"/>
      <protection/>
    </xf>
    <xf numFmtId="167" fontId="11" fillId="0" borderId="0" xfId="0" applyNumberFormat="1" applyFont="1" applyFill="1" applyAlignment="1" applyProtection="1">
      <alignment horizontal="right"/>
      <protection/>
    </xf>
    <xf numFmtId="42" fontId="11" fillId="0" borderId="0" xfId="0" applyNumberFormat="1" applyFont="1" applyFill="1" applyAlignment="1" applyProtection="1">
      <alignment horizontal="right"/>
      <protection/>
    </xf>
    <xf numFmtId="5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Alignment="1" applyProtection="1">
      <alignment horizontal="right"/>
      <protection/>
    </xf>
    <xf numFmtId="9" fontId="11" fillId="0" borderId="0" xfId="0" applyNumberFormat="1" applyFont="1" applyFill="1" applyAlignment="1" applyProtection="1">
      <alignment horizontal="right"/>
      <protection/>
    </xf>
    <xf numFmtId="10" fontId="11" fillId="0" borderId="0" xfId="0" applyNumberFormat="1" applyFont="1" applyFill="1" applyAlignment="1" applyProtection="1">
      <alignment horizontal="right"/>
      <protection/>
    </xf>
    <xf numFmtId="166" fontId="11" fillId="0" borderId="0" xfId="0" applyNumberFormat="1" applyFont="1" applyFill="1" applyAlignment="1" applyProtection="1">
      <alignment horizontal="right"/>
      <protection/>
    </xf>
    <xf numFmtId="171" fontId="11" fillId="0" borderId="0" xfId="0" applyNumberFormat="1" applyFont="1" applyFill="1" applyAlignment="1" applyProtection="1">
      <alignment horizontal="right"/>
      <protection/>
    </xf>
    <xf numFmtId="169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Alignment="1" applyProtection="1">
      <alignment horizontal="left"/>
      <protection/>
    </xf>
    <xf numFmtId="37" fontId="11" fillId="0" borderId="10" xfId="0" applyFont="1" applyFill="1" applyBorder="1" applyAlignment="1" applyProtection="1">
      <alignment horizontal="right"/>
      <protection/>
    </xf>
    <xf numFmtId="169" fontId="11" fillId="0" borderId="10" xfId="0" applyNumberFormat="1" applyFont="1" applyFill="1" applyBorder="1" applyAlignment="1" applyProtection="1">
      <alignment horizontal="right"/>
      <protection/>
    </xf>
    <xf numFmtId="10" fontId="11" fillId="0" borderId="10" xfId="0" applyNumberFormat="1" applyFont="1" applyFill="1" applyBorder="1" applyAlignment="1" applyProtection="1">
      <alignment horizontal="right"/>
      <protection/>
    </xf>
    <xf numFmtId="10" fontId="11" fillId="0" borderId="0" xfId="0" applyNumberFormat="1" applyFont="1" applyFill="1" applyBorder="1" applyAlignment="1" applyProtection="1">
      <alignment horizontal="right"/>
      <protection/>
    </xf>
    <xf numFmtId="5" fontId="11" fillId="0" borderId="11" xfId="0" applyNumberFormat="1" applyFont="1" applyFill="1" applyBorder="1" applyAlignment="1" applyProtection="1">
      <alignment horizontal="right"/>
      <protection/>
    </xf>
    <xf numFmtId="10" fontId="11" fillId="0" borderId="11" xfId="0" applyNumberFormat="1" applyFont="1" applyFill="1" applyBorder="1" applyAlignment="1" applyProtection="1">
      <alignment horizontal="right"/>
      <protection/>
    </xf>
    <xf numFmtId="166" fontId="11" fillId="0" borderId="11" xfId="0" applyNumberFormat="1" applyFont="1" applyFill="1" applyBorder="1" applyAlignment="1" applyProtection="1">
      <alignment horizontal="right"/>
      <protection/>
    </xf>
    <xf numFmtId="171" fontId="11" fillId="0" borderId="11" xfId="0" applyNumberFormat="1" applyFont="1" applyFill="1" applyBorder="1" applyAlignment="1" applyProtection="1">
      <alignment horizontal="right"/>
      <protection/>
    </xf>
    <xf numFmtId="37" fontId="16" fillId="0" borderId="0" xfId="0" applyFont="1" applyAlignment="1" applyProtection="1">
      <alignment horizontal="left"/>
      <protection/>
    </xf>
    <xf numFmtId="37" fontId="16" fillId="0" borderId="0" xfId="0" applyFont="1" applyAlignment="1" applyProtection="1" quotePrefix="1">
      <alignment horizontal="left"/>
      <protection/>
    </xf>
    <xf numFmtId="37" fontId="9" fillId="0" borderId="0" xfId="0" applyFont="1" applyAlignment="1" applyProtection="1" quotePrefix="1">
      <alignment horizontal="center"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07"/>
  <sheetViews>
    <sheetView tabSelected="1" defaultGridColor="0" view="pageBreakPreview" zoomScale="75" zoomScaleNormal="87" zoomScaleSheetLayoutView="75" zoomScalePageLayoutView="0" colorId="22" workbookViewId="0" topLeftCell="A64">
      <selection activeCell="D440" sqref="D440"/>
    </sheetView>
  </sheetViews>
  <sheetFormatPr defaultColWidth="11.4453125" defaultRowHeight="15"/>
  <cols>
    <col min="1" max="1" width="46.21484375" style="0" customWidth="1"/>
    <col min="2" max="10" width="14.77734375" style="0" customWidth="1"/>
    <col min="11" max="11" width="12.77734375" style="0" customWidth="1"/>
    <col min="12" max="12" width="17.6640625" style="0" customWidth="1"/>
    <col min="13" max="16" width="11.4453125" style="0" customWidth="1"/>
    <col min="17" max="44" width="12.77734375" style="0" customWidth="1"/>
    <col min="45" max="50" width="11.4453125" style="0" customWidth="1"/>
    <col min="51" max="52" width="2.77734375" style="0" customWidth="1"/>
    <col min="53" max="65" width="10.77734375" style="0" customWidth="1"/>
    <col min="66" max="66" width="11.4453125" style="0" customWidth="1"/>
    <col min="67" max="71" width="10.77734375" style="0" customWidth="1"/>
    <col min="72" max="72" width="9.77734375" style="0" customWidth="1"/>
    <col min="73" max="84" width="10.77734375" style="0" customWidth="1"/>
  </cols>
  <sheetData>
    <row r="1" spans="1:255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>
        <v>700562322.33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5.75">
      <c r="A2" s="4"/>
      <c r="B2" s="173" t="s">
        <v>288</v>
      </c>
      <c r="C2" s="173"/>
      <c r="D2" s="173"/>
      <c r="E2" s="4"/>
      <c r="F2" s="4"/>
      <c r="G2" s="51"/>
      <c r="H2" s="4"/>
      <c r="I2" s="4"/>
      <c r="J2" s="4"/>
      <c r="K2" s="4"/>
      <c r="L2" s="4">
        <v>49449985.0200001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5.75">
      <c r="A3" s="4"/>
      <c r="B3" s="172" t="s">
        <v>289</v>
      </c>
      <c r="C3" s="172"/>
      <c r="D3" s="4"/>
      <c r="E3" s="4"/>
      <c r="F3" s="4"/>
      <c r="G3" s="4"/>
      <c r="H3" s="4"/>
      <c r="I3" s="4"/>
      <c r="J3" s="4"/>
      <c r="K3" s="4"/>
      <c r="L3" s="40">
        <v>0.0759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.75">
      <c r="A4" s="15"/>
      <c r="B4" s="171" t="str">
        <f>TEXT(C22,"mmmm   yyyy")</f>
        <v>April   2011</v>
      </c>
      <c r="C4" s="171"/>
      <c r="D4" s="4"/>
      <c r="E4" s="4"/>
      <c r="F4" s="4"/>
      <c r="G4" s="4"/>
      <c r="H4" s="4"/>
      <c r="I4" s="4"/>
      <c r="J4" s="5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5">
      <c r="A5" s="15"/>
      <c r="B5" s="15"/>
      <c r="C5" s="4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8">
      <c r="A6" s="15"/>
      <c r="B6" s="169" t="s">
        <v>312</v>
      </c>
      <c r="C6" s="169"/>
      <c r="D6" s="169"/>
      <c r="E6" s="169"/>
      <c r="F6" s="169"/>
      <c r="G6" s="169"/>
      <c r="H6" s="169"/>
      <c r="I6" s="169"/>
      <c r="J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8">
      <c r="A7" s="15"/>
      <c r="B7" s="170" t="str">
        <f>"ending June 30, 2011 were "&amp;TEXT(I64,"$###,###,###")&amp;" which is an increase of "&amp;TEXT(D118,"$###,###,###")</f>
        <v>ending June 30, 2011 were $519,626,144 which is an increase of $44,387,083</v>
      </c>
      <c r="C7" s="170"/>
      <c r="D7" s="170"/>
      <c r="E7" s="170"/>
      <c r="F7" s="170"/>
      <c r="G7" s="170"/>
      <c r="H7" s="170"/>
      <c r="I7" s="17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">
      <c r="A8" s="15"/>
      <c r="B8" s="169" t="str">
        <f>"or "&amp;TEXT(E118,"##.##%")&amp;" from the same month of the prior year.  Transfers to all funds for the tenth month of the Fiscal Year"</f>
        <v>or 9.34% from the same month of the prior year.  Transfers to all funds for the tenth month of the Fiscal Year</v>
      </c>
      <c r="C8" s="169"/>
      <c r="D8" s="169"/>
      <c r="E8" s="169"/>
      <c r="F8" s="169"/>
      <c r="G8" s="169"/>
      <c r="H8" s="169"/>
      <c r="I8" s="169"/>
      <c r="J8" s="4"/>
      <c r="K8" s="4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">
      <c r="A9" s="4"/>
      <c r="B9" s="170" t="str">
        <f>"ending June 30, 2011 were "&amp;TEXT(L1,"$###,###,###")&amp;" which is an "&amp;IF(L2&gt;0,"increase","decrease")&amp;" of "&amp;TEXT(L2,"$##,###,###")&amp;" or "&amp;TEXT(L3,"##.##%")&amp;" of the prior year."</f>
        <v>ending June 30, 2011 were $700,562,322 which is an increase of $49,449,985 or 7.59% of the prior year.</v>
      </c>
      <c r="C9" s="170"/>
      <c r="D9" s="170"/>
      <c r="E9" s="170"/>
      <c r="F9" s="170"/>
      <c r="G9" s="170"/>
      <c r="H9" s="170"/>
      <c r="I9" s="17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5">
      <c r="A10" s="15"/>
      <c r="B10" s="48"/>
      <c r="C10" s="4"/>
      <c r="D10" s="4"/>
      <c r="E10" s="4"/>
      <c r="F10" s="4"/>
      <c r="G10" s="4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8">
      <c r="A11" s="4"/>
      <c r="B11" s="170" t="str">
        <f>"General Fund Transfers for the month of "&amp;TEXT(C22,"mmmm")&amp;" were over the estimate by $"&amp;TEXT(J64,"###,###")&amp;" or "&amp;TEXT(K64,"##.##%")</f>
        <v>General Fund Transfers for the month of April were over the estimate by $40,226,332 or 8.39%</v>
      </c>
      <c r="C11" s="170"/>
      <c r="D11" s="170"/>
      <c r="E11" s="170"/>
      <c r="F11" s="170"/>
      <c r="G11" s="170"/>
      <c r="H11" s="170"/>
      <c r="I11" s="17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0">
      <c r="A12" s="49"/>
      <c r="B12" s="2"/>
      <c r="C12" s="2"/>
      <c r="D12" s="2"/>
      <c r="E12" s="2"/>
      <c r="F12" s="2"/>
      <c r="G12" s="2"/>
      <c r="H12" s="2"/>
      <c r="I12" s="2"/>
      <c r="J12" s="2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3.5" customHeight="1">
      <c r="A14" s="55" t="s">
        <v>288</v>
      </c>
      <c r="B14" s="80"/>
      <c r="C14" s="81"/>
      <c r="D14" s="82"/>
      <c r="E14" s="55"/>
      <c r="F14" s="55"/>
      <c r="G14" s="83"/>
      <c r="H14" s="55"/>
      <c r="I14" s="5"/>
      <c r="J14" s="55"/>
      <c r="K14" s="6" t="s">
        <v>1</v>
      </c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3.5" customHeight="1">
      <c r="A15" s="55" t="s">
        <v>2</v>
      </c>
      <c r="B15" s="80"/>
      <c r="C15" s="81"/>
      <c r="D15" s="82"/>
      <c r="E15" s="55"/>
      <c r="F15" s="55"/>
      <c r="G15" s="83"/>
      <c r="H15" s="55"/>
      <c r="I15" s="55"/>
      <c r="J15" s="55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5" customHeight="1">
      <c r="A16" s="55" t="s">
        <v>3</v>
      </c>
      <c r="B16" s="84"/>
      <c r="C16" s="85"/>
      <c r="D16" s="86"/>
      <c r="E16" s="56"/>
      <c r="F16" s="56"/>
      <c r="G16" s="87"/>
      <c r="H16" s="56"/>
      <c r="I16" s="56"/>
      <c r="J16" s="56"/>
      <c r="K16" s="7"/>
      <c r="L16" s="7"/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 customHeight="1">
      <c r="A17" s="57"/>
      <c r="B17" s="88"/>
      <c r="C17" s="89"/>
      <c r="D17" s="90"/>
      <c r="E17" s="6"/>
      <c r="F17" s="6"/>
      <c r="G17" s="91"/>
      <c r="H17" s="6"/>
      <c r="I17" s="6"/>
      <c r="J17" s="6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5" customHeight="1">
      <c r="A18" s="6"/>
      <c r="B18" s="88"/>
      <c r="C18" s="89"/>
      <c r="D18" s="90"/>
      <c r="E18" s="6"/>
      <c r="F18" s="6"/>
      <c r="G18" s="92"/>
      <c r="H18" s="9"/>
      <c r="I18" s="6"/>
      <c r="J18" s="6"/>
      <c r="K18" s="6"/>
      <c r="L18" s="6"/>
      <c r="M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0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1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44" ht="15.75" customHeight="1">
      <c r="A19" s="4"/>
      <c r="B19" s="93"/>
      <c r="C19" s="94" t="s">
        <v>6</v>
      </c>
      <c r="D19" s="19"/>
      <c r="E19" s="4"/>
      <c r="F19" s="4"/>
      <c r="G19" s="95"/>
      <c r="H19" s="58" t="s">
        <v>6</v>
      </c>
      <c r="I19" s="4"/>
      <c r="J19" s="4"/>
      <c r="K19" s="4"/>
      <c r="L19" s="4"/>
      <c r="M19" s="4"/>
      <c r="AR19" s="10"/>
    </row>
    <row r="20" spans="1:44" ht="15" customHeight="1">
      <c r="A20" s="59"/>
      <c r="B20" s="96" t="s">
        <v>6</v>
      </c>
      <c r="C20" s="94" t="s">
        <v>5</v>
      </c>
      <c r="D20" s="9" t="s">
        <v>4</v>
      </c>
      <c r="E20" s="58" t="s">
        <v>4</v>
      </c>
      <c r="F20" s="58" t="s">
        <v>7</v>
      </c>
      <c r="G20" s="97" t="s">
        <v>7</v>
      </c>
      <c r="H20" s="98" t="s">
        <v>311</v>
      </c>
      <c r="I20" s="58" t="s">
        <v>311</v>
      </c>
      <c r="J20" s="58" t="s">
        <v>8</v>
      </c>
      <c r="K20" s="58" t="s">
        <v>8</v>
      </c>
      <c r="M20" s="4"/>
      <c r="AR20" s="10"/>
    </row>
    <row r="21" spans="1:44" ht="15.75">
      <c r="A21" s="60"/>
      <c r="B21" s="96" t="s">
        <v>291</v>
      </c>
      <c r="C21" s="94" t="s">
        <v>292</v>
      </c>
      <c r="D21" s="9" t="s">
        <v>292</v>
      </c>
      <c r="E21" s="9" t="s">
        <v>9</v>
      </c>
      <c r="F21" s="58" t="s">
        <v>10</v>
      </c>
      <c r="G21" s="97" t="s">
        <v>11</v>
      </c>
      <c r="H21" s="12">
        <v>2011</v>
      </c>
      <c r="I21" s="12">
        <v>2011</v>
      </c>
      <c r="J21" s="9" t="s">
        <v>12</v>
      </c>
      <c r="K21" s="9" t="s">
        <v>12</v>
      </c>
      <c r="M21" s="13"/>
      <c r="AR21" s="10"/>
    </row>
    <row r="22" spans="1:44" ht="18">
      <c r="A22" s="61" t="s">
        <v>13</v>
      </c>
      <c r="B22" s="99" t="s">
        <v>5</v>
      </c>
      <c r="C22" s="100">
        <v>40663</v>
      </c>
      <c r="D22" s="101">
        <v>40663</v>
      </c>
      <c r="E22" s="62" t="s">
        <v>5</v>
      </c>
      <c r="F22" s="101">
        <v>40663</v>
      </c>
      <c r="G22" s="101">
        <v>40663</v>
      </c>
      <c r="H22" s="62" t="s">
        <v>5</v>
      </c>
      <c r="I22" s="62" t="s">
        <v>4</v>
      </c>
      <c r="J22" s="62" t="s">
        <v>14</v>
      </c>
      <c r="K22" s="62" t="s">
        <v>11</v>
      </c>
      <c r="M22" s="13"/>
      <c r="AR22" s="10"/>
    </row>
    <row r="23" spans="1:13" ht="15.75">
      <c r="A23" s="60"/>
      <c r="B23" s="102" t="s">
        <v>15</v>
      </c>
      <c r="C23" s="103"/>
      <c r="D23" s="16"/>
      <c r="E23" s="16"/>
      <c r="F23" s="63"/>
      <c r="G23" s="104"/>
      <c r="H23" s="16"/>
      <c r="I23" s="16"/>
      <c r="J23" s="16"/>
      <c r="K23" s="16"/>
      <c r="M23" s="4"/>
    </row>
    <row r="24" spans="1:255" ht="15.75">
      <c r="A24" s="60" t="s">
        <v>16</v>
      </c>
      <c r="B24" s="103">
        <v>1765000000</v>
      </c>
      <c r="C24" s="16">
        <v>1376226819</v>
      </c>
      <c r="D24" s="16">
        <v>1393635102</v>
      </c>
      <c r="E24" s="17">
        <v>0.7895949586402267</v>
      </c>
      <c r="F24" s="63">
        <v>17408283</v>
      </c>
      <c r="G24" s="17">
        <v>0.012649283359155349</v>
      </c>
      <c r="H24" s="18">
        <v>157390387</v>
      </c>
      <c r="I24" s="105">
        <v>159774354</v>
      </c>
      <c r="J24" s="16">
        <v>2383967</v>
      </c>
      <c r="K24" s="17">
        <v>0.015146839940103839</v>
      </c>
      <c r="M24" s="4"/>
      <c r="AR24" s="4"/>
      <c r="AS24" s="4"/>
      <c r="AT24" s="4"/>
      <c r="AU24" s="4"/>
      <c r="AV24" s="4"/>
      <c r="AW24" s="4"/>
      <c r="AX24" s="21"/>
      <c r="AY24" s="4"/>
      <c r="AZ24" s="4"/>
      <c r="BA24" s="22"/>
      <c r="BB24" s="22"/>
      <c r="BC24" s="22"/>
      <c r="BD24" s="22"/>
      <c r="BE24" s="22"/>
      <c r="BF24" s="22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5.75">
      <c r="A25" s="60"/>
      <c r="B25" s="63"/>
      <c r="C25" s="63"/>
      <c r="D25" s="16"/>
      <c r="E25" s="63"/>
      <c r="F25" s="63"/>
      <c r="G25" s="17"/>
      <c r="H25" s="63"/>
      <c r="I25" s="63"/>
      <c r="J25" s="63"/>
      <c r="K25" s="63"/>
      <c r="M25" s="4"/>
      <c r="AR25" s="4"/>
      <c r="AS25" s="4"/>
      <c r="AT25" s="4"/>
      <c r="AU25" s="4"/>
      <c r="AV25" s="4"/>
      <c r="AW25" s="4"/>
      <c r="AX25" s="21"/>
      <c r="AY25" s="4"/>
      <c r="AZ25" s="4"/>
      <c r="BA25" s="22"/>
      <c r="BB25" s="22"/>
      <c r="BC25" s="22"/>
      <c r="BD25" s="22"/>
      <c r="BE25" s="22"/>
      <c r="BF25" s="22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.75">
      <c r="A26" s="60" t="s">
        <v>17</v>
      </c>
      <c r="B26" s="63">
        <v>1353000000</v>
      </c>
      <c r="C26" s="106">
        <v>1046533014</v>
      </c>
      <c r="D26" s="63">
        <v>1090510973</v>
      </c>
      <c r="E26" s="17">
        <v>0.8059948063562454</v>
      </c>
      <c r="F26" s="63">
        <v>43977959</v>
      </c>
      <c r="G26" s="17">
        <v>0.04202252428894709</v>
      </c>
      <c r="H26" s="64">
        <v>193473771</v>
      </c>
      <c r="I26" s="63">
        <v>234741943</v>
      </c>
      <c r="J26" s="63">
        <v>41268172</v>
      </c>
      <c r="K26" s="17">
        <v>0.21330111976780564</v>
      </c>
      <c r="M26" s="4"/>
      <c r="AR26" s="4"/>
      <c r="AS26" s="4"/>
      <c r="AT26" s="4"/>
      <c r="AU26" s="4"/>
      <c r="AV26" s="4"/>
      <c r="AW26" s="4"/>
      <c r="AX26" s="21"/>
      <c r="AY26" s="4"/>
      <c r="AZ26" s="4"/>
      <c r="BA26" s="22"/>
      <c r="BB26" s="22"/>
      <c r="BC26" s="22"/>
      <c r="BD26" s="22"/>
      <c r="BE26" s="22"/>
      <c r="BF26" s="22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>
      <c r="A27" s="60"/>
      <c r="B27" s="63"/>
      <c r="C27" s="106"/>
      <c r="D27" s="16"/>
      <c r="E27" s="63"/>
      <c r="F27" s="63"/>
      <c r="G27" s="17"/>
      <c r="H27" s="63"/>
      <c r="I27" s="63"/>
      <c r="J27" s="63"/>
      <c r="K27" s="63"/>
      <c r="M27" s="4"/>
      <c r="AR27" s="4"/>
      <c r="AS27" s="4"/>
      <c r="AT27" s="4"/>
      <c r="AU27" s="4"/>
      <c r="AV27" s="4"/>
      <c r="AW27" s="4"/>
      <c r="AX27" s="21"/>
      <c r="AY27" s="4"/>
      <c r="AZ27" s="4"/>
      <c r="BA27" s="22"/>
      <c r="BB27" s="22"/>
      <c r="BC27" s="22"/>
      <c r="BD27" s="22"/>
      <c r="BE27" s="22"/>
      <c r="BF27" s="22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.75">
      <c r="A28" s="60" t="s">
        <v>18</v>
      </c>
      <c r="B28" s="63">
        <v>393100000</v>
      </c>
      <c r="C28" s="106">
        <v>331625170</v>
      </c>
      <c r="D28" s="63">
        <v>368422355</v>
      </c>
      <c r="E28" s="17">
        <v>0.9372229839735436</v>
      </c>
      <c r="F28" s="63">
        <v>36797185</v>
      </c>
      <c r="G28" s="17">
        <v>0.11096016927786272</v>
      </c>
      <c r="H28" s="64">
        <v>28405975</v>
      </c>
      <c r="I28" s="63">
        <v>23158478</v>
      </c>
      <c r="J28" s="63">
        <v>-5247497</v>
      </c>
      <c r="K28" s="17">
        <v>-0.18473215582285066</v>
      </c>
      <c r="M28" s="4"/>
      <c r="AR28" s="4"/>
      <c r="AS28" s="4"/>
      <c r="AT28" s="4"/>
      <c r="AU28" s="4"/>
      <c r="AV28" s="4"/>
      <c r="AW28" s="4"/>
      <c r="AX28" s="21"/>
      <c r="AY28" s="4"/>
      <c r="AZ28" s="4"/>
      <c r="BA28" s="22"/>
      <c r="BB28" s="22"/>
      <c r="BC28" s="22"/>
      <c r="BD28" s="22"/>
      <c r="BE28" s="22"/>
      <c r="BF28" s="22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>
      <c r="A29" s="60"/>
      <c r="B29" s="63"/>
      <c r="C29" s="106"/>
      <c r="D29" s="16"/>
      <c r="E29" s="63"/>
      <c r="F29" s="63"/>
      <c r="G29" s="17"/>
      <c r="H29" s="63"/>
      <c r="I29" s="63"/>
      <c r="J29" s="63"/>
      <c r="K29" s="63"/>
      <c r="M29" s="4"/>
      <c r="AR29" s="4"/>
      <c r="AS29" s="4"/>
      <c r="AT29" s="4"/>
      <c r="AU29" s="4"/>
      <c r="AV29" s="4"/>
      <c r="AW29" s="4"/>
      <c r="AX29" s="21"/>
      <c r="AY29" s="4"/>
      <c r="AZ29" s="4"/>
      <c r="BA29" s="22"/>
      <c r="BB29" s="22"/>
      <c r="BC29" s="22"/>
      <c r="BD29" s="22"/>
      <c r="BE29" s="22"/>
      <c r="BF29" s="22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.75">
      <c r="A30" s="60" t="s">
        <v>19</v>
      </c>
      <c r="B30" s="63">
        <v>206000000</v>
      </c>
      <c r="C30" s="106">
        <v>167334678</v>
      </c>
      <c r="D30" s="63">
        <v>158982100</v>
      </c>
      <c r="E30" s="17">
        <v>0.7717577669902913</v>
      </c>
      <c r="F30" s="63">
        <v>-8352578</v>
      </c>
      <c r="G30" s="17">
        <v>-0.0499154036678518</v>
      </c>
      <c r="H30" s="64">
        <v>17712924</v>
      </c>
      <c r="I30" s="63">
        <v>18629253</v>
      </c>
      <c r="J30" s="63">
        <v>916329</v>
      </c>
      <c r="K30" s="17">
        <v>0.05173222670633036</v>
      </c>
      <c r="M30" s="4"/>
      <c r="AR30" s="4"/>
      <c r="AS30" s="4"/>
      <c r="AT30" s="4"/>
      <c r="AU30" s="4"/>
      <c r="AV30" s="4"/>
      <c r="AW30" s="4"/>
      <c r="AX30" s="21"/>
      <c r="AY30" s="4"/>
      <c r="AZ30" s="4"/>
      <c r="BA30" s="22"/>
      <c r="BB30" s="22"/>
      <c r="BC30" s="22"/>
      <c r="BD30" s="22"/>
      <c r="BE30" s="22"/>
      <c r="BF30" s="22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>
      <c r="A31" s="60"/>
      <c r="B31" s="63"/>
      <c r="C31" s="106"/>
      <c r="D31" s="16"/>
      <c r="E31" s="63"/>
      <c r="F31" s="63"/>
      <c r="G31" s="17"/>
      <c r="H31" s="63"/>
      <c r="I31" s="63"/>
      <c r="J31" s="63"/>
      <c r="K31" s="63"/>
      <c r="M31" s="4"/>
      <c r="AR31" s="4"/>
      <c r="AS31" s="4"/>
      <c r="AT31" s="4"/>
      <c r="AU31" s="4"/>
      <c r="AV31" s="4"/>
      <c r="AW31" s="4"/>
      <c r="AX31" s="21"/>
      <c r="AY31" s="4"/>
      <c r="AZ31" s="4"/>
      <c r="BA31" s="22"/>
      <c r="BB31" s="22"/>
      <c r="BC31" s="22"/>
      <c r="BD31" s="22"/>
      <c r="BE31" s="22"/>
      <c r="BF31" s="22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>
      <c r="A32" s="60" t="s">
        <v>20</v>
      </c>
      <c r="B32" s="63">
        <v>167900000</v>
      </c>
      <c r="C32" s="106">
        <v>136390024</v>
      </c>
      <c r="D32" s="63">
        <v>123494178</v>
      </c>
      <c r="E32" s="17">
        <v>0.7355222036926742</v>
      </c>
      <c r="F32" s="63">
        <v>-12895846</v>
      </c>
      <c r="G32" s="17">
        <v>-0.09455124078576305</v>
      </c>
      <c r="H32" s="64">
        <v>40949285</v>
      </c>
      <c r="I32" s="63">
        <v>39292037</v>
      </c>
      <c r="J32" s="63">
        <v>-1657248</v>
      </c>
      <c r="K32" s="17">
        <v>-0.04047074326206184</v>
      </c>
      <c r="M32" s="4"/>
      <c r="AR32" s="4"/>
      <c r="AS32" s="4"/>
      <c r="AT32" s="4"/>
      <c r="AU32" s="4"/>
      <c r="AV32" s="4"/>
      <c r="AW32" s="4"/>
      <c r="AX32" s="21"/>
      <c r="AY32" s="4"/>
      <c r="AZ32" s="4"/>
      <c r="BA32" s="22"/>
      <c r="BB32" s="22"/>
      <c r="BC32" s="22"/>
      <c r="BD32" s="22"/>
      <c r="BE32" s="22"/>
      <c r="BF32" s="22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>
      <c r="A33" s="60"/>
      <c r="B33" s="63"/>
      <c r="C33" s="106"/>
      <c r="D33" s="16"/>
      <c r="E33" s="63"/>
      <c r="F33" s="63"/>
      <c r="G33" s="17"/>
      <c r="H33" s="63"/>
      <c r="I33" s="63"/>
      <c r="J33" s="63"/>
      <c r="K33" s="63"/>
      <c r="M33" s="4"/>
      <c r="AR33" s="4"/>
      <c r="AS33" s="4"/>
      <c r="AT33" s="4"/>
      <c r="AU33" s="4"/>
      <c r="AV33" s="4"/>
      <c r="AW33" s="4"/>
      <c r="AX33" s="21"/>
      <c r="AY33" s="4"/>
      <c r="AZ33" s="4"/>
      <c r="BA33" s="22"/>
      <c r="BB33" s="22"/>
      <c r="BC33" s="22"/>
      <c r="BD33" s="22"/>
      <c r="BE33" s="22"/>
      <c r="BF33" s="22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>
      <c r="A34" s="60" t="s">
        <v>21</v>
      </c>
      <c r="B34" s="63">
        <v>153800000</v>
      </c>
      <c r="C34" s="106">
        <v>126045452</v>
      </c>
      <c r="D34" s="63">
        <v>132106416</v>
      </c>
      <c r="E34" s="17">
        <v>0.858949388816645</v>
      </c>
      <c r="F34" s="63">
        <v>6060964</v>
      </c>
      <c r="G34" s="17">
        <v>0.04808554298333589</v>
      </c>
      <c r="H34" s="64">
        <v>12511581</v>
      </c>
      <c r="I34" s="63">
        <v>12505751</v>
      </c>
      <c r="J34" s="63">
        <v>-5830</v>
      </c>
      <c r="K34" s="17">
        <v>-0.0004659682896989597</v>
      </c>
      <c r="M34" s="4"/>
      <c r="AR34" s="4"/>
      <c r="AS34" s="4"/>
      <c r="AT34" s="4"/>
      <c r="AU34" s="4"/>
      <c r="AV34" s="4"/>
      <c r="AW34" s="4"/>
      <c r="AX34" s="21"/>
      <c r="AY34" s="4"/>
      <c r="AZ34" s="4"/>
      <c r="BA34" s="22"/>
      <c r="BB34" s="22"/>
      <c r="BC34" s="22"/>
      <c r="BD34" s="22"/>
      <c r="BE34" s="22"/>
      <c r="BF34" s="22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>
      <c r="A35" s="60"/>
      <c r="B35" s="63"/>
      <c r="C35" s="106"/>
      <c r="D35" s="16"/>
      <c r="E35" s="63"/>
      <c r="F35" s="63"/>
      <c r="G35" s="17"/>
      <c r="H35" s="63"/>
      <c r="I35" s="63"/>
      <c r="J35" s="63"/>
      <c r="K35" s="63"/>
      <c r="M35" s="4"/>
      <c r="AR35" s="4"/>
      <c r="AS35" s="4"/>
      <c r="AT35" s="4"/>
      <c r="AU35" s="4"/>
      <c r="AV35" s="4"/>
      <c r="AW35" s="4"/>
      <c r="AX35" s="21"/>
      <c r="AY35" s="4"/>
      <c r="AZ35" s="4"/>
      <c r="BA35" s="22"/>
      <c r="BB35" s="22"/>
      <c r="BC35" s="22"/>
      <c r="BD35" s="22"/>
      <c r="BE35" s="22"/>
      <c r="BF35" s="22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>
      <c r="A36" s="60" t="s">
        <v>22</v>
      </c>
      <c r="B36" s="63">
        <v>65700000</v>
      </c>
      <c r="C36" s="106">
        <v>55230735</v>
      </c>
      <c r="D36" s="63">
        <v>53417557</v>
      </c>
      <c r="E36" s="17">
        <v>0.8130526179604262</v>
      </c>
      <c r="F36" s="63">
        <v>-1813178</v>
      </c>
      <c r="G36" s="17">
        <v>-0.032829148480461104</v>
      </c>
      <c r="H36" s="64">
        <v>6326959</v>
      </c>
      <c r="I36" s="63">
        <v>5965679</v>
      </c>
      <c r="J36" s="63">
        <v>-361280</v>
      </c>
      <c r="K36" s="17">
        <v>-0.05710168186643852</v>
      </c>
      <c r="M36" s="4"/>
      <c r="AR36" s="4"/>
      <c r="AS36" s="4"/>
      <c r="AT36" s="4"/>
      <c r="AU36" s="4"/>
      <c r="AV36" s="4"/>
      <c r="AW36" s="4"/>
      <c r="AX36" s="21"/>
      <c r="AY36" s="4"/>
      <c r="AZ36" s="4"/>
      <c r="BA36" s="22"/>
      <c r="BB36" s="22"/>
      <c r="BC36" s="22"/>
      <c r="BD36" s="22"/>
      <c r="BE36" s="22"/>
      <c r="BF36" s="22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>
      <c r="A37" s="60"/>
      <c r="B37" s="63"/>
      <c r="C37" s="106"/>
      <c r="D37" s="16"/>
      <c r="E37" s="63"/>
      <c r="F37" s="63"/>
      <c r="G37" s="17"/>
      <c r="H37" s="63"/>
      <c r="I37" s="63"/>
      <c r="J37" s="63"/>
      <c r="K37" s="63"/>
      <c r="M37" s="4"/>
      <c r="AR37" s="4"/>
      <c r="AS37" s="4"/>
      <c r="AT37" s="4"/>
      <c r="AU37" s="4"/>
      <c r="AV37" s="4"/>
      <c r="AW37" s="4"/>
      <c r="AX37" s="21"/>
      <c r="AY37" s="4"/>
      <c r="AZ37" s="4"/>
      <c r="BA37" s="22"/>
      <c r="BB37" s="22"/>
      <c r="BC37" s="22"/>
      <c r="BD37" s="22"/>
      <c r="BE37" s="22"/>
      <c r="BF37" s="22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>
      <c r="A38" s="60" t="s">
        <v>23</v>
      </c>
      <c r="B38" s="63">
        <v>30900000</v>
      </c>
      <c r="C38" s="106">
        <v>25634868</v>
      </c>
      <c r="D38" s="63">
        <v>25246245</v>
      </c>
      <c r="E38" s="17">
        <v>0.8170305825242719</v>
      </c>
      <c r="F38" s="63">
        <v>-388623</v>
      </c>
      <c r="G38" s="17">
        <v>-0.015159937628701657</v>
      </c>
      <c r="H38" s="64">
        <v>2815697</v>
      </c>
      <c r="I38" s="63">
        <v>2725280</v>
      </c>
      <c r="J38" s="63">
        <v>-90417</v>
      </c>
      <c r="K38" s="17">
        <v>-0.03211176486674525</v>
      </c>
      <c r="M38" s="4"/>
      <c r="AR38" s="4"/>
      <c r="AS38" s="4"/>
      <c r="AT38" s="4"/>
      <c r="AU38" s="4"/>
      <c r="AV38" s="4"/>
      <c r="AW38" s="4"/>
      <c r="AX38" s="21"/>
      <c r="AY38" s="4"/>
      <c r="AZ38" s="4"/>
      <c r="BA38" s="22"/>
      <c r="BB38" s="22"/>
      <c r="BC38" s="22"/>
      <c r="BD38" s="22"/>
      <c r="BE38" s="22"/>
      <c r="BF38" s="22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>
      <c r="A39" s="60"/>
      <c r="B39" s="63"/>
      <c r="C39" s="106"/>
      <c r="D39" s="16"/>
      <c r="E39" s="63"/>
      <c r="F39" s="63"/>
      <c r="G39" s="17"/>
      <c r="H39" s="63"/>
      <c r="I39" s="63"/>
      <c r="J39" s="63"/>
      <c r="K39" s="63"/>
      <c r="M39" s="4"/>
      <c r="AR39" s="4"/>
      <c r="AS39" s="4"/>
      <c r="AT39" s="4"/>
      <c r="AU39" s="4"/>
      <c r="AV39" s="4"/>
      <c r="AW39" s="4"/>
      <c r="AX39" s="21"/>
      <c r="AY39" s="4"/>
      <c r="AZ39" s="4"/>
      <c r="BA39" s="22"/>
      <c r="BB39" s="22"/>
      <c r="BC39" s="22"/>
      <c r="BD39" s="22"/>
      <c r="BE39" s="22"/>
      <c r="BF39" s="22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>
      <c r="A40" s="60" t="s">
        <v>24</v>
      </c>
      <c r="B40" s="63">
        <v>50000000</v>
      </c>
      <c r="C40" s="106">
        <v>41666670</v>
      </c>
      <c r="D40" s="63">
        <v>53417056</v>
      </c>
      <c r="E40" s="17">
        <v>1.06834112</v>
      </c>
      <c r="F40" s="63">
        <v>11750386</v>
      </c>
      <c r="G40" s="17">
        <v>0.2820092414392607</v>
      </c>
      <c r="H40" s="64">
        <v>4166667</v>
      </c>
      <c r="I40" s="63">
        <v>6463765</v>
      </c>
      <c r="J40" s="63">
        <v>2297098</v>
      </c>
      <c r="K40" s="17">
        <v>0.5513034758957219</v>
      </c>
      <c r="M40" s="4"/>
      <c r="AR40" s="4"/>
      <c r="AS40" s="4"/>
      <c r="AT40" s="4"/>
      <c r="AU40" s="4"/>
      <c r="AV40" s="4"/>
      <c r="AW40" s="4"/>
      <c r="AX40" s="21"/>
      <c r="AY40" s="4"/>
      <c r="AZ40" s="4"/>
      <c r="BA40" s="22"/>
      <c r="BB40" s="22"/>
      <c r="BC40" s="22"/>
      <c r="BD40" s="22"/>
      <c r="BE40" s="22"/>
      <c r="BF40" s="22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>
      <c r="A41" s="60"/>
      <c r="B41" s="63"/>
      <c r="C41" s="106"/>
      <c r="D41" s="16"/>
      <c r="E41" s="63"/>
      <c r="F41" s="63"/>
      <c r="G41" s="17"/>
      <c r="H41" s="63"/>
      <c r="I41" s="63"/>
      <c r="J41" s="63"/>
      <c r="K41" s="63"/>
      <c r="M41" s="4"/>
      <c r="AR41" s="4"/>
      <c r="AS41" s="4"/>
      <c r="AT41" s="4"/>
      <c r="AU41" s="4"/>
      <c r="AV41" s="4"/>
      <c r="AW41" s="4"/>
      <c r="AX41" s="21"/>
      <c r="AY41" s="4"/>
      <c r="AZ41" s="4"/>
      <c r="BA41" s="22"/>
      <c r="BB41" s="22"/>
      <c r="BC41" s="22"/>
      <c r="BD41" s="22"/>
      <c r="BE41" s="22"/>
      <c r="BF41" s="22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>
      <c r="A42" s="60" t="s">
        <v>25</v>
      </c>
      <c r="B42" s="63">
        <v>15000000</v>
      </c>
      <c r="C42" s="106">
        <v>12500000</v>
      </c>
      <c r="D42" s="63">
        <v>11302902</v>
      </c>
      <c r="E42" s="17">
        <v>0.7535268</v>
      </c>
      <c r="F42" s="63">
        <v>-1197098</v>
      </c>
      <c r="G42" s="17">
        <v>-0.09576784</v>
      </c>
      <c r="H42" s="64">
        <v>1250000</v>
      </c>
      <c r="I42" s="63">
        <v>1035592</v>
      </c>
      <c r="J42" s="63">
        <v>-214408</v>
      </c>
      <c r="K42" s="17">
        <v>-0.1715264</v>
      </c>
      <c r="M42" s="4"/>
      <c r="AR42" s="4"/>
      <c r="AS42" s="4"/>
      <c r="AT42" s="4"/>
      <c r="AU42" s="4"/>
      <c r="AV42" s="4"/>
      <c r="AW42" s="4"/>
      <c r="AX42" s="21"/>
      <c r="AY42" s="4"/>
      <c r="AZ42" s="4"/>
      <c r="BA42" s="22"/>
      <c r="BB42" s="22"/>
      <c r="BC42" s="22"/>
      <c r="BD42" s="22"/>
      <c r="BE42" s="22"/>
      <c r="BF42" s="22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5.75">
      <c r="A43" s="60"/>
      <c r="B43" s="63"/>
      <c r="C43" s="106"/>
      <c r="D43" s="16"/>
      <c r="E43" s="63"/>
      <c r="F43" s="63"/>
      <c r="G43" s="17"/>
      <c r="H43" s="63"/>
      <c r="I43" s="63"/>
      <c r="J43" s="63"/>
      <c r="K43" s="63"/>
      <c r="M43" s="4"/>
      <c r="AR43" s="4"/>
      <c r="AS43" s="4"/>
      <c r="AT43" s="4"/>
      <c r="AU43" s="4"/>
      <c r="AV43" s="4"/>
      <c r="AW43" s="4"/>
      <c r="AX43" s="21"/>
      <c r="AY43" s="4"/>
      <c r="AZ43" s="4"/>
      <c r="BA43" s="22"/>
      <c r="BB43" s="22"/>
      <c r="BC43" s="22"/>
      <c r="BD43" s="22"/>
      <c r="BE43" s="22"/>
      <c r="BF43" s="22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.75">
      <c r="A44" s="60" t="s">
        <v>26</v>
      </c>
      <c r="B44" s="63">
        <v>0</v>
      </c>
      <c r="C44" s="106">
        <v>0</v>
      </c>
      <c r="D44" s="63">
        <v>0</v>
      </c>
      <c r="E44" s="17">
        <v>0</v>
      </c>
      <c r="F44" s="63">
        <v>0</v>
      </c>
      <c r="G44" s="17">
        <v>0</v>
      </c>
      <c r="H44" s="64">
        <v>0</v>
      </c>
      <c r="I44" s="63">
        <v>0</v>
      </c>
      <c r="J44" s="63">
        <v>0</v>
      </c>
      <c r="K44" s="17">
        <v>0</v>
      </c>
      <c r="M44" s="4"/>
      <c r="AR44" s="4"/>
      <c r="AS44" s="4"/>
      <c r="AT44" s="4"/>
      <c r="AU44" s="4"/>
      <c r="AV44" s="4"/>
      <c r="AW44" s="4"/>
      <c r="AX44" s="21"/>
      <c r="AY44" s="4"/>
      <c r="AZ44" s="4"/>
      <c r="BA44" s="22"/>
      <c r="BB44" s="22"/>
      <c r="BC44" s="22"/>
      <c r="BD44" s="22"/>
      <c r="BE44" s="22"/>
      <c r="BF44" s="22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>
      <c r="A45" s="60"/>
      <c r="B45" s="63"/>
      <c r="C45" s="106"/>
      <c r="D45" s="16"/>
      <c r="E45" s="63"/>
      <c r="F45" s="63"/>
      <c r="G45" s="17"/>
      <c r="H45" s="63"/>
      <c r="I45" s="63"/>
      <c r="J45" s="63"/>
      <c r="K45" s="63"/>
      <c r="M45" s="4"/>
      <c r="AR45" s="4"/>
      <c r="AS45" s="4"/>
      <c r="AT45" s="4"/>
      <c r="AU45" s="4"/>
      <c r="AV45" s="4"/>
      <c r="AW45" s="4"/>
      <c r="AX45" s="21"/>
      <c r="AY45" s="4"/>
      <c r="AZ45" s="4"/>
      <c r="BA45" s="22"/>
      <c r="BB45" s="22"/>
      <c r="BC45" s="22"/>
      <c r="BD45" s="22"/>
      <c r="BE45" s="22"/>
      <c r="BF45" s="22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>
      <c r="A46" s="60" t="s">
        <v>27</v>
      </c>
      <c r="B46" s="63">
        <v>10503516</v>
      </c>
      <c r="C46" s="106">
        <v>8588052</v>
      </c>
      <c r="D46" s="63">
        <v>8736656</v>
      </c>
      <c r="E46" s="17">
        <v>0.8317839473943772</v>
      </c>
      <c r="F46" s="63">
        <v>148604</v>
      </c>
      <c r="G46" s="17">
        <v>0.01730357478040422</v>
      </c>
      <c r="H46" s="64">
        <v>1107539</v>
      </c>
      <c r="I46" s="63">
        <v>891940</v>
      </c>
      <c r="J46" s="63">
        <v>-215599</v>
      </c>
      <c r="K46" s="17">
        <v>-0.19466492827792067</v>
      </c>
      <c r="M46" s="4"/>
      <c r="AR46" s="4"/>
      <c r="AS46" s="4"/>
      <c r="AT46" s="4"/>
      <c r="AU46" s="4"/>
      <c r="AV46" s="4"/>
      <c r="AW46" s="4"/>
      <c r="AX46" s="21"/>
      <c r="AY46" s="4"/>
      <c r="AZ46" s="4"/>
      <c r="BA46" s="22"/>
      <c r="BB46" s="22"/>
      <c r="BC46" s="22"/>
      <c r="BD46" s="22"/>
      <c r="BE46" s="22"/>
      <c r="BF46" s="22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5.75">
      <c r="A47" s="60"/>
      <c r="B47" s="63"/>
      <c r="C47" s="106"/>
      <c r="D47" s="16"/>
      <c r="E47" s="63"/>
      <c r="F47" s="63"/>
      <c r="G47" s="17"/>
      <c r="H47" s="63"/>
      <c r="I47" s="63"/>
      <c r="J47" s="63"/>
      <c r="K47" s="63"/>
      <c r="M47" s="4"/>
      <c r="AR47" s="4"/>
      <c r="AS47" s="4"/>
      <c r="AT47" s="4"/>
      <c r="AU47" s="4"/>
      <c r="AV47" s="4"/>
      <c r="AW47" s="4"/>
      <c r="AX47" s="21"/>
      <c r="AY47" s="4"/>
      <c r="AZ47" s="4"/>
      <c r="BA47" s="22"/>
      <c r="BB47" s="22"/>
      <c r="BC47" s="22"/>
      <c r="BD47" s="22"/>
      <c r="BE47" s="22"/>
      <c r="BF47" s="22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5.75">
      <c r="A48" s="60" t="s">
        <v>28</v>
      </c>
      <c r="B48" s="63">
        <v>0</v>
      </c>
      <c r="C48" s="106">
        <v>0</v>
      </c>
      <c r="D48" s="63">
        <v>0</v>
      </c>
      <c r="E48" s="17">
        <v>0</v>
      </c>
      <c r="F48" s="63">
        <v>0</v>
      </c>
      <c r="G48" s="17">
        <v>0</v>
      </c>
      <c r="H48" s="64">
        <v>0</v>
      </c>
      <c r="I48" s="63">
        <v>0</v>
      </c>
      <c r="J48" s="63">
        <v>0</v>
      </c>
      <c r="K48" s="17">
        <v>0</v>
      </c>
      <c r="M48" s="4"/>
      <c r="AR48" s="4"/>
      <c r="AS48" s="4"/>
      <c r="AT48" s="4"/>
      <c r="AU48" s="4"/>
      <c r="AV48" s="4"/>
      <c r="AW48" s="4"/>
      <c r="AX48" s="21"/>
      <c r="AY48" s="4"/>
      <c r="AZ48" s="4"/>
      <c r="BA48" s="22"/>
      <c r="BB48" s="22"/>
      <c r="BC48" s="22"/>
      <c r="BD48" s="22"/>
      <c r="BE48" s="22"/>
      <c r="BF48" s="22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5.75">
      <c r="A49" s="60"/>
      <c r="B49" s="63"/>
      <c r="C49" s="106"/>
      <c r="D49" s="16"/>
      <c r="E49" s="63"/>
      <c r="F49" s="63"/>
      <c r="G49" s="17"/>
      <c r="H49" s="63"/>
      <c r="I49" s="63"/>
      <c r="J49" s="63"/>
      <c r="K49" s="63"/>
      <c r="M49" s="4"/>
      <c r="AR49" s="4"/>
      <c r="AS49" s="4"/>
      <c r="AT49" s="4"/>
      <c r="AU49" s="4"/>
      <c r="AV49" s="4"/>
      <c r="AW49" s="4"/>
      <c r="AX49" s="21"/>
      <c r="AY49" s="4"/>
      <c r="AZ49" s="4"/>
      <c r="BA49" s="22"/>
      <c r="BB49" s="22"/>
      <c r="BC49" s="22"/>
      <c r="BD49" s="22"/>
      <c r="BE49" s="22"/>
      <c r="BF49" s="22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5.75">
      <c r="A50" s="60" t="s">
        <v>29</v>
      </c>
      <c r="B50" s="63">
        <v>6000000</v>
      </c>
      <c r="C50" s="106">
        <v>5952614</v>
      </c>
      <c r="D50" s="63">
        <v>7428062</v>
      </c>
      <c r="E50" s="17">
        <v>1.2380103333333334</v>
      </c>
      <c r="F50" s="63">
        <v>1475448</v>
      </c>
      <c r="G50" s="17">
        <v>0.2478655595676118</v>
      </c>
      <c r="H50" s="64">
        <v>1199848</v>
      </c>
      <c r="I50" s="63">
        <v>1752090</v>
      </c>
      <c r="J50" s="63">
        <v>552242</v>
      </c>
      <c r="K50" s="17">
        <v>0.46025996626239324</v>
      </c>
      <c r="M50" s="4"/>
      <c r="AR50" s="4"/>
      <c r="AS50" s="4"/>
      <c r="AT50" s="4"/>
      <c r="AU50" s="4"/>
      <c r="AV50" s="4"/>
      <c r="AW50" s="4"/>
      <c r="AX50" s="21"/>
      <c r="AY50" s="4"/>
      <c r="AZ50" s="4"/>
      <c r="BA50" s="22"/>
      <c r="BB50" s="22"/>
      <c r="BC50" s="22"/>
      <c r="BD50" s="22"/>
      <c r="BE50" s="22"/>
      <c r="BF50" s="22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5.75">
      <c r="A51" s="60"/>
      <c r="B51" s="63"/>
      <c r="C51" s="106"/>
      <c r="D51" s="16"/>
      <c r="E51" s="63"/>
      <c r="F51" s="63"/>
      <c r="G51" s="17"/>
      <c r="H51" s="63"/>
      <c r="I51" s="63"/>
      <c r="J51" s="63"/>
      <c r="K51" s="63"/>
      <c r="M51" s="4"/>
      <c r="AR51" s="4"/>
      <c r="AS51" s="4"/>
      <c r="AT51" s="4"/>
      <c r="AU51" s="4"/>
      <c r="AV51" s="4"/>
      <c r="AW51" s="4"/>
      <c r="AX51" s="21"/>
      <c r="AY51" s="4"/>
      <c r="AZ51" s="4"/>
      <c r="BA51" s="22"/>
      <c r="BB51" s="22"/>
      <c r="BC51" s="22"/>
      <c r="BD51" s="22"/>
      <c r="BE51" s="22"/>
      <c r="BF51" s="22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5.75">
      <c r="A52" s="60" t="s">
        <v>30</v>
      </c>
      <c r="B52" s="63">
        <v>561606</v>
      </c>
      <c r="C52" s="106">
        <v>0</v>
      </c>
      <c r="D52" s="63">
        <v>0</v>
      </c>
      <c r="E52" s="17">
        <v>0</v>
      </c>
      <c r="F52" s="63">
        <v>0</v>
      </c>
      <c r="G52" s="17">
        <v>0</v>
      </c>
      <c r="H52" s="64">
        <v>0</v>
      </c>
      <c r="I52" s="63">
        <v>0</v>
      </c>
      <c r="J52" s="63">
        <v>0</v>
      </c>
      <c r="K52" s="17">
        <v>0</v>
      </c>
      <c r="M52" s="4"/>
      <c r="AR52" s="4"/>
      <c r="AS52" s="4"/>
      <c r="AT52" s="4"/>
      <c r="AU52" s="4"/>
      <c r="AV52" s="4"/>
      <c r="AW52" s="4"/>
      <c r="AX52" s="21"/>
      <c r="AY52" s="4"/>
      <c r="AZ52" s="4"/>
      <c r="BA52" s="22"/>
      <c r="BB52" s="22"/>
      <c r="BC52" s="22"/>
      <c r="BD52" s="22"/>
      <c r="BE52" s="22"/>
      <c r="BF52" s="22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5.75">
      <c r="A53" s="60"/>
      <c r="B53" s="63"/>
      <c r="C53" s="106"/>
      <c r="D53" s="16"/>
      <c r="E53" s="17"/>
      <c r="F53" s="63"/>
      <c r="G53" s="17"/>
      <c r="H53" s="63"/>
      <c r="I53" s="63"/>
      <c r="J53" s="63"/>
      <c r="K53" s="63"/>
      <c r="M53" s="4"/>
      <c r="AR53" s="4"/>
      <c r="AS53" s="4"/>
      <c r="AT53" s="4"/>
      <c r="AU53" s="4"/>
      <c r="AV53" s="4"/>
      <c r="AW53" s="4"/>
      <c r="AX53" s="21"/>
      <c r="AY53" s="4"/>
      <c r="AZ53" s="4"/>
      <c r="BA53" s="22"/>
      <c r="BB53" s="22"/>
      <c r="BC53" s="22"/>
      <c r="BD53" s="22"/>
      <c r="BE53" s="22"/>
      <c r="BF53" s="22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5.75">
      <c r="A54" s="60" t="s">
        <v>206</v>
      </c>
      <c r="B54" s="63">
        <v>4300000</v>
      </c>
      <c r="C54" s="106">
        <v>3736109</v>
      </c>
      <c r="D54" s="63">
        <v>3736883</v>
      </c>
      <c r="E54" s="17">
        <v>0.8690425581395349</v>
      </c>
      <c r="F54" s="63">
        <v>774</v>
      </c>
      <c r="G54" s="17">
        <v>0.0002071674033064881</v>
      </c>
      <c r="H54" s="64">
        <v>319948</v>
      </c>
      <c r="I54" s="63">
        <v>310369</v>
      </c>
      <c r="J54" s="63">
        <v>-9579</v>
      </c>
      <c r="K54" s="17">
        <v>-0.02993924012652056</v>
      </c>
      <c r="M54" s="4"/>
      <c r="AR54" s="4"/>
      <c r="AS54" s="4"/>
      <c r="AT54" s="4"/>
      <c r="AU54" s="4"/>
      <c r="AV54" s="4"/>
      <c r="AW54" s="4"/>
      <c r="AX54" s="21"/>
      <c r="AY54" s="4"/>
      <c r="AZ54" s="4"/>
      <c r="BA54" s="22"/>
      <c r="BB54" s="22"/>
      <c r="BC54" s="22"/>
      <c r="BD54" s="22"/>
      <c r="BE54" s="22"/>
      <c r="BF54" s="22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">
      <c r="A55" s="65"/>
      <c r="B55" s="63"/>
      <c r="C55" s="106"/>
      <c r="D55" s="107"/>
      <c r="E55" s="63"/>
      <c r="F55" s="63"/>
      <c r="G55" s="17"/>
      <c r="H55" s="63"/>
      <c r="I55" s="63"/>
      <c r="J55" s="63"/>
      <c r="K55" s="63"/>
      <c r="M55" s="4"/>
      <c r="AR55" s="4"/>
      <c r="AS55" s="4"/>
      <c r="AT55" s="4"/>
      <c r="AU55" s="4"/>
      <c r="AV55" s="4"/>
      <c r="AW55" s="4"/>
      <c r="AX55" s="21"/>
      <c r="AY55" s="4"/>
      <c r="AZ55" s="4"/>
      <c r="BA55" s="22"/>
      <c r="BB55" s="22"/>
      <c r="BC55" s="22"/>
      <c r="BD55" s="22"/>
      <c r="BE55" s="22"/>
      <c r="BF55" s="22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.75">
      <c r="A56" s="60" t="s">
        <v>31</v>
      </c>
      <c r="B56" s="63">
        <v>1200000</v>
      </c>
      <c r="C56" s="106">
        <v>1200000</v>
      </c>
      <c r="D56" s="63">
        <v>1200000</v>
      </c>
      <c r="E56" s="17">
        <v>1</v>
      </c>
      <c r="F56" s="63">
        <v>0</v>
      </c>
      <c r="G56" s="17">
        <v>0</v>
      </c>
      <c r="H56" s="64">
        <v>0</v>
      </c>
      <c r="I56" s="63">
        <v>0</v>
      </c>
      <c r="J56" s="63">
        <v>0</v>
      </c>
      <c r="K56" s="17">
        <v>0</v>
      </c>
      <c r="M56" s="4"/>
      <c r="AR56" s="4"/>
      <c r="AS56" s="4"/>
      <c r="AT56" s="4"/>
      <c r="AU56" s="4"/>
      <c r="AV56" s="4"/>
      <c r="AW56" s="4"/>
      <c r="AX56" s="21"/>
      <c r="AY56" s="4"/>
      <c r="AZ56" s="4"/>
      <c r="BA56" s="22"/>
      <c r="BB56" s="22"/>
      <c r="BC56" s="22"/>
      <c r="BD56" s="22"/>
      <c r="BE56" s="22"/>
      <c r="BF56" s="22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.75">
      <c r="A57" s="60"/>
      <c r="B57" s="63"/>
      <c r="C57" s="63"/>
      <c r="D57" s="16"/>
      <c r="E57" s="63"/>
      <c r="F57" s="63"/>
      <c r="G57" s="17"/>
      <c r="H57" s="63"/>
      <c r="I57" s="63"/>
      <c r="J57" s="63"/>
      <c r="K57" s="63"/>
      <c r="M57" s="4"/>
      <c r="AR57" s="4"/>
      <c r="AS57" s="4"/>
      <c r="AT57" s="4"/>
      <c r="AU57" s="4"/>
      <c r="AV57" s="4"/>
      <c r="AW57" s="4"/>
      <c r="AX57" s="21"/>
      <c r="AY57" s="4"/>
      <c r="AZ57" s="4"/>
      <c r="BA57" s="22"/>
      <c r="BB57" s="22"/>
      <c r="BC57" s="22"/>
      <c r="BD57" s="22"/>
      <c r="BE57" s="22"/>
      <c r="BF57" s="22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5.75">
      <c r="A58" s="60" t="s">
        <v>32</v>
      </c>
      <c r="B58" s="66">
        <v>153000000</v>
      </c>
      <c r="C58" s="66">
        <v>126519231</v>
      </c>
      <c r="D58" s="66">
        <v>126504649</v>
      </c>
      <c r="E58" s="25">
        <v>0.82682777124183</v>
      </c>
      <c r="F58" s="66">
        <v>-14582</v>
      </c>
      <c r="G58" s="25">
        <v>-0.00011525520574812852</v>
      </c>
      <c r="H58" s="67">
        <v>11769231</v>
      </c>
      <c r="I58" s="66">
        <v>12379613</v>
      </c>
      <c r="J58" s="66">
        <v>610382</v>
      </c>
      <c r="K58" s="25">
        <v>0.0518625218589048</v>
      </c>
      <c r="M58" s="4"/>
      <c r="AR58" s="4"/>
      <c r="AS58" s="4"/>
      <c r="AT58" s="4"/>
      <c r="AU58" s="4"/>
      <c r="AV58" s="4"/>
      <c r="AW58" s="4"/>
      <c r="AX58" s="21"/>
      <c r="AY58" s="4"/>
      <c r="AZ58" s="4"/>
      <c r="BA58" s="26"/>
      <c r="BB58" s="26"/>
      <c r="BC58" s="26"/>
      <c r="BD58" s="26"/>
      <c r="BE58" s="26"/>
      <c r="BF58" s="26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.75">
      <c r="A59" s="60" t="s">
        <v>0</v>
      </c>
      <c r="B59" s="102"/>
      <c r="C59" s="103"/>
      <c r="D59" s="16"/>
      <c r="E59" s="63"/>
      <c r="F59" s="63"/>
      <c r="G59" s="17"/>
      <c r="H59" s="16"/>
      <c r="I59" s="63"/>
      <c r="J59" s="63"/>
      <c r="K59" s="63"/>
      <c r="M59" s="4"/>
      <c r="AR59" s="4"/>
      <c r="AS59" s="4"/>
      <c r="AT59" s="4"/>
      <c r="AU59" s="4"/>
      <c r="AV59" s="4"/>
      <c r="AW59" s="4"/>
      <c r="AX59" s="21"/>
      <c r="AY59" s="4"/>
      <c r="AZ59" s="4"/>
      <c r="BA59" s="22"/>
      <c r="BB59" s="22"/>
      <c r="BC59" s="22"/>
      <c r="BD59" s="23"/>
      <c r="BE59" s="22"/>
      <c r="BF59" s="22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6.5" customHeight="1" thickBot="1">
      <c r="A60" s="60" t="s">
        <v>207</v>
      </c>
      <c r="B60" s="63">
        <v>4375965122</v>
      </c>
      <c r="C60" s="63">
        <v>3465183436</v>
      </c>
      <c r="D60" s="73">
        <v>3558141134</v>
      </c>
      <c r="E60" s="39">
        <v>0.8131100305419665</v>
      </c>
      <c r="F60" s="63">
        <v>92957698</v>
      </c>
      <c r="G60" s="39">
        <v>0.02682619829999672</v>
      </c>
      <c r="H60" s="63">
        <v>479399812</v>
      </c>
      <c r="I60" s="63">
        <v>519626144</v>
      </c>
      <c r="J60" s="63">
        <v>40226332</v>
      </c>
      <c r="K60" s="39">
        <v>0.08390977842102283</v>
      </c>
      <c r="M60" s="4"/>
      <c r="AR60" s="4"/>
      <c r="AS60" s="4"/>
      <c r="AT60" s="4"/>
      <c r="AU60" s="4"/>
      <c r="AV60" s="4"/>
      <c r="AW60" s="4"/>
      <c r="AX60" s="21"/>
      <c r="AY60" s="4"/>
      <c r="AZ60" s="4"/>
      <c r="BA60" s="29"/>
      <c r="BB60" s="29"/>
      <c r="BC60" s="29"/>
      <c r="BD60" s="29"/>
      <c r="BE60" s="29"/>
      <c r="BF60" s="29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3.5" customHeight="1" thickTop="1">
      <c r="A61" s="60"/>
      <c r="B61" s="16"/>
      <c r="C61" s="63"/>
      <c r="D61" s="16"/>
      <c r="E61" s="39"/>
      <c r="F61" s="63"/>
      <c r="G61" s="39"/>
      <c r="H61" s="16"/>
      <c r="I61" s="16"/>
      <c r="J61" s="16"/>
      <c r="K61" s="39"/>
      <c r="M61" s="4"/>
      <c r="AR61" s="4"/>
      <c r="AS61" s="4"/>
      <c r="AT61" s="4"/>
      <c r="AU61" s="4"/>
      <c r="AV61" s="4"/>
      <c r="AW61" s="4"/>
      <c r="AX61" s="4"/>
      <c r="AY61" s="4"/>
      <c r="AZ61" s="4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3.5" customHeight="1">
      <c r="A62" s="60" t="s">
        <v>208</v>
      </c>
      <c r="B62" s="63">
        <v>10000000</v>
      </c>
      <c r="C62" s="63">
        <v>0</v>
      </c>
      <c r="D62" s="63">
        <v>0</v>
      </c>
      <c r="E62" s="17">
        <v>0</v>
      </c>
      <c r="F62" s="63">
        <v>0</v>
      </c>
      <c r="G62" s="17">
        <v>0</v>
      </c>
      <c r="H62" s="63">
        <v>0</v>
      </c>
      <c r="I62" s="63">
        <v>0</v>
      </c>
      <c r="J62" s="63">
        <v>0</v>
      </c>
      <c r="K62" s="17">
        <v>0</v>
      </c>
      <c r="M62" s="4"/>
      <c r="AR62" s="4"/>
      <c r="AS62" s="4"/>
      <c r="AT62" s="4"/>
      <c r="AU62" s="4"/>
      <c r="AV62" s="4"/>
      <c r="AW62" s="4"/>
      <c r="AX62" s="4"/>
      <c r="AY62" s="4"/>
      <c r="AZ62" s="4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3.5" customHeight="1">
      <c r="A63" s="60"/>
      <c r="B63" s="63"/>
      <c r="C63" s="103"/>
      <c r="D63" s="16"/>
      <c r="E63" s="63"/>
      <c r="F63" s="63"/>
      <c r="G63" s="17"/>
      <c r="H63" s="16"/>
      <c r="I63" s="63"/>
      <c r="J63" s="63"/>
      <c r="K63" s="63"/>
      <c r="M63" s="4"/>
      <c r="AR63" s="4"/>
      <c r="AS63" s="4"/>
      <c r="AT63" s="4"/>
      <c r="AU63" s="4"/>
      <c r="AV63" s="4"/>
      <c r="AW63" s="4"/>
      <c r="AX63" s="4"/>
      <c r="AY63" s="4"/>
      <c r="AZ63" s="4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6.5" customHeight="1" thickBot="1">
      <c r="A64" s="60" t="s">
        <v>33</v>
      </c>
      <c r="B64" s="27">
        <v>4385965122</v>
      </c>
      <c r="C64" s="27">
        <v>3465183436</v>
      </c>
      <c r="D64" s="27">
        <v>3558141134</v>
      </c>
      <c r="E64" s="28">
        <v>0.8112561397609764</v>
      </c>
      <c r="F64" s="108">
        <v>92957698</v>
      </c>
      <c r="G64" s="28">
        <v>0.02682619829999672</v>
      </c>
      <c r="H64" s="27">
        <v>479399812</v>
      </c>
      <c r="I64" s="27">
        <v>519626144</v>
      </c>
      <c r="J64" s="27">
        <v>40226332</v>
      </c>
      <c r="K64" s="28">
        <v>0.08390977842102283</v>
      </c>
      <c r="M64" s="4"/>
      <c r="AR64" s="4"/>
      <c r="AS64" s="4"/>
      <c r="AT64" s="4"/>
      <c r="AU64" s="4"/>
      <c r="AV64" s="4"/>
      <c r="AW64" s="4"/>
      <c r="AX64" s="4"/>
      <c r="AY64" s="4"/>
      <c r="AZ64" s="4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3.5" customHeight="1" thickTop="1">
      <c r="A65" s="4"/>
      <c r="B65" s="4"/>
      <c r="C65" s="109"/>
      <c r="D65" s="19"/>
      <c r="E65" s="4"/>
      <c r="F65" s="4"/>
      <c r="G65" s="95"/>
      <c r="H65" s="4"/>
      <c r="I65" s="4"/>
      <c r="J65" s="4"/>
      <c r="K65" s="4"/>
      <c r="M65" s="4"/>
      <c r="AR65" s="4"/>
      <c r="AS65" s="4"/>
      <c r="AT65" s="4"/>
      <c r="AU65" s="4"/>
      <c r="AV65" s="4"/>
      <c r="AW65" s="4"/>
      <c r="AX65" s="4"/>
      <c r="AY65" s="4"/>
      <c r="AZ65" s="4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5.75" customHeight="1">
      <c r="A66" s="68" t="s">
        <v>34</v>
      </c>
      <c r="B66" s="110"/>
      <c r="C66" s="111" t="s">
        <v>0</v>
      </c>
      <c r="D66" s="112" t="s">
        <v>0</v>
      </c>
      <c r="E66" s="8" t="s">
        <v>0</v>
      </c>
      <c r="F66" s="8" t="s">
        <v>0</v>
      </c>
      <c r="G66" s="113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t="s">
        <v>0</v>
      </c>
      <c r="M66" s="4"/>
      <c r="AR66" s="4"/>
      <c r="AS66" s="4"/>
      <c r="AT66" s="4"/>
      <c r="AU66" s="4"/>
      <c r="AV66" s="4"/>
      <c r="AW66" s="4"/>
      <c r="AX66" s="4"/>
      <c r="AY66" s="4"/>
      <c r="AZ66" s="4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3.5" customHeight="1">
      <c r="A67" s="4"/>
      <c r="B67" s="93"/>
      <c r="C67" s="109"/>
      <c r="D67" s="19"/>
      <c r="E67" s="4"/>
      <c r="F67" s="4"/>
      <c r="G67" s="95"/>
      <c r="H67" s="4"/>
      <c r="I67" s="19"/>
      <c r="J67" s="4"/>
      <c r="K67" s="4"/>
      <c r="M67" s="4"/>
      <c r="AR67" s="4"/>
      <c r="AS67" s="4"/>
      <c r="AT67" s="4"/>
      <c r="AU67" s="4"/>
      <c r="AV67" s="4"/>
      <c r="AW67" s="4"/>
      <c r="AX67" s="4"/>
      <c r="AY67" s="4"/>
      <c r="AZ67" s="4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3.5" customHeight="1">
      <c r="A68" s="69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AR68" s="4"/>
      <c r="AS68" s="4"/>
      <c r="AT68" s="4"/>
      <c r="AU68" s="4"/>
      <c r="AV68" s="4"/>
      <c r="AW68" s="4"/>
      <c r="AX68" s="4"/>
      <c r="AY68" s="4"/>
      <c r="AZ68" s="4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.75" customHeight="1">
      <c r="A69" s="13" t="s">
        <v>288</v>
      </c>
      <c r="B69" s="93"/>
      <c r="C69" s="109"/>
      <c r="D69" s="19"/>
      <c r="E69" s="4"/>
      <c r="F69" s="4"/>
      <c r="G69" s="83"/>
      <c r="H69" s="5"/>
      <c r="I69" s="4"/>
      <c r="J69" s="4"/>
      <c r="K69" s="4"/>
      <c r="AR69" s="4"/>
      <c r="AS69" s="4"/>
      <c r="AT69" s="4"/>
      <c r="AU69" s="4"/>
      <c r="AV69" s="4"/>
      <c r="AW69" s="4"/>
      <c r="AX69" s="4"/>
      <c r="AY69" s="4"/>
      <c r="AZ69" s="4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.75">
      <c r="A70" s="13" t="s">
        <v>35</v>
      </c>
      <c r="B70" s="93"/>
      <c r="C70" s="109"/>
      <c r="D70" s="19"/>
      <c r="E70" s="4"/>
      <c r="F70" s="4"/>
      <c r="G70" s="95"/>
      <c r="H70" s="4"/>
      <c r="I70" s="4"/>
      <c r="J70" s="4"/>
      <c r="K70" s="4"/>
      <c r="AR70" s="4"/>
      <c r="AS70" s="4"/>
      <c r="AT70" s="4"/>
      <c r="AU70" s="4"/>
      <c r="AV70" s="4"/>
      <c r="AW70" s="4"/>
      <c r="AX70" s="4"/>
      <c r="AY70" s="4"/>
      <c r="AZ70" s="4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>
      <c r="A71" s="13" t="s">
        <v>36</v>
      </c>
      <c r="B71" s="93"/>
      <c r="C71" s="109"/>
      <c r="D71" s="19"/>
      <c r="E71" s="4"/>
      <c r="F71" s="4"/>
      <c r="G71" s="95"/>
      <c r="H71" s="4"/>
      <c r="I71" s="4"/>
      <c r="J71" s="4"/>
      <c r="K71" s="4"/>
      <c r="AR71" s="4"/>
      <c r="AS71" s="4"/>
      <c r="AT71" s="4"/>
      <c r="AU71" s="4"/>
      <c r="AV71" s="4"/>
      <c r="AW71" s="4"/>
      <c r="AX71" s="4"/>
      <c r="AY71" s="4"/>
      <c r="AZ71" s="4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>
      <c r="A72" s="57"/>
      <c r="B72" s="93"/>
      <c r="C72" s="109"/>
      <c r="D72" s="19"/>
      <c r="E72" s="4"/>
      <c r="F72" s="4"/>
      <c r="G72" s="95"/>
      <c r="H72" s="4"/>
      <c r="I72" s="4"/>
      <c r="J72" s="4"/>
      <c r="K72" s="4"/>
      <c r="AR72" s="4"/>
      <c r="AS72" s="4"/>
      <c r="AT72" s="4"/>
      <c r="AU72" s="4"/>
      <c r="AV72" s="4"/>
      <c r="AW72" s="4"/>
      <c r="AX72" s="4"/>
      <c r="AY72" s="4"/>
      <c r="AZ72" s="4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>
      <c r="A73" s="13"/>
      <c r="B73" s="93"/>
      <c r="C73" s="109"/>
      <c r="D73" s="19"/>
      <c r="E73" s="4"/>
      <c r="F73" s="4"/>
      <c r="G73" s="95"/>
      <c r="H73" s="4"/>
      <c r="I73" s="4"/>
      <c r="J73" s="4"/>
      <c r="K73" s="4"/>
      <c r="AR73" s="4"/>
      <c r="AS73" s="4"/>
      <c r="AT73" s="4"/>
      <c r="AU73" s="4"/>
      <c r="AV73" s="4"/>
      <c r="AW73" s="4"/>
      <c r="AX73" s="4"/>
      <c r="AY73" s="4"/>
      <c r="AZ73" s="4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5.75">
      <c r="A74" s="13"/>
      <c r="B74" s="114" t="s">
        <v>311</v>
      </c>
      <c r="C74" s="115" t="s">
        <v>311</v>
      </c>
      <c r="D74" s="116" t="s">
        <v>37</v>
      </c>
      <c r="E74" s="70" t="s">
        <v>37</v>
      </c>
      <c r="F74" s="71" t="s">
        <v>293</v>
      </c>
      <c r="G74" s="117" t="s">
        <v>286</v>
      </c>
      <c r="H74" s="72" t="s">
        <v>7</v>
      </c>
      <c r="I74" s="72" t="s">
        <v>7</v>
      </c>
      <c r="J74" s="13" t="s">
        <v>38</v>
      </c>
      <c r="K74" s="13"/>
      <c r="AR74" s="4"/>
      <c r="AS74" s="4"/>
      <c r="AT74" s="4"/>
      <c r="AU74" s="4"/>
      <c r="AV74" s="4"/>
      <c r="AW74" s="4"/>
      <c r="AX74" s="4"/>
      <c r="AY74" s="4"/>
      <c r="AZ74" s="4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>
      <c r="A75" s="137"/>
      <c r="B75" s="138">
        <v>2011</v>
      </c>
      <c r="C75" s="139">
        <v>2010</v>
      </c>
      <c r="D75" s="140" t="s">
        <v>12</v>
      </c>
      <c r="E75" s="141" t="s">
        <v>12</v>
      </c>
      <c r="F75" s="141" t="s">
        <v>39</v>
      </c>
      <c r="G75" s="142" t="s">
        <v>39</v>
      </c>
      <c r="H75" s="141" t="s">
        <v>40</v>
      </c>
      <c r="I75" s="141" t="s">
        <v>40</v>
      </c>
      <c r="J75" s="13" t="s">
        <v>15</v>
      </c>
      <c r="K75" s="13"/>
      <c r="AR75" s="4"/>
      <c r="AS75" s="4"/>
      <c r="AT75" s="4"/>
      <c r="AU75" s="4"/>
      <c r="AV75" s="4"/>
      <c r="AW75" s="4"/>
      <c r="AX75" s="4"/>
      <c r="AY75" s="4"/>
      <c r="AZ75" s="4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8">
      <c r="A76" s="143" t="s">
        <v>13</v>
      </c>
      <c r="B76" s="144" t="s">
        <v>4</v>
      </c>
      <c r="C76" s="145" t="s">
        <v>4</v>
      </c>
      <c r="D76" s="146" t="s">
        <v>14</v>
      </c>
      <c r="E76" s="147" t="s">
        <v>11</v>
      </c>
      <c r="F76" s="148">
        <v>40663</v>
      </c>
      <c r="G76" s="149">
        <v>40298</v>
      </c>
      <c r="H76" s="147" t="s">
        <v>14</v>
      </c>
      <c r="I76" s="147" t="s">
        <v>11</v>
      </c>
      <c r="J76" s="4"/>
      <c r="K76" s="4"/>
      <c r="AR76" s="4"/>
      <c r="AS76" s="4"/>
      <c r="AT76" s="4"/>
      <c r="AU76" s="4"/>
      <c r="AV76" s="4"/>
      <c r="AW76" s="4"/>
      <c r="AX76" s="4"/>
      <c r="AY76" s="4"/>
      <c r="AZ76" s="4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5.75">
      <c r="A77" s="150"/>
      <c r="B77" s="151"/>
      <c r="C77" s="152"/>
      <c r="D77" s="153"/>
      <c r="E77" s="153"/>
      <c r="F77" s="154"/>
      <c r="G77" s="155"/>
      <c r="H77" s="153"/>
      <c r="I77" s="153"/>
      <c r="J77" s="4"/>
      <c r="K77" s="4"/>
      <c r="AR77" s="4"/>
      <c r="AS77" s="4"/>
      <c r="AT77" s="4"/>
      <c r="AU77" s="4"/>
      <c r="AV77" s="4"/>
      <c r="AW77" s="4"/>
      <c r="AX77" s="4"/>
      <c r="AY77" s="4"/>
      <c r="AZ77" s="4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.75">
      <c r="A78" s="150" t="s">
        <v>16</v>
      </c>
      <c r="B78" s="153">
        <v>159774354</v>
      </c>
      <c r="C78" s="153">
        <v>157208289</v>
      </c>
      <c r="D78" s="153">
        <v>2566065</v>
      </c>
      <c r="E78" s="156">
        <v>0.01632270802209418</v>
      </c>
      <c r="F78" s="157">
        <v>1393635102</v>
      </c>
      <c r="G78" s="158">
        <v>1380325625</v>
      </c>
      <c r="H78" s="153">
        <v>13309477</v>
      </c>
      <c r="I78" s="156">
        <v>0.009642273358505534</v>
      </c>
      <c r="J78" s="4"/>
      <c r="K78" s="4"/>
      <c r="AR78" s="4"/>
      <c r="AS78" s="4"/>
      <c r="AT78" s="4"/>
      <c r="AU78" s="4"/>
      <c r="AV78" s="4"/>
      <c r="AW78" s="4"/>
      <c r="AX78" s="4"/>
      <c r="AY78" s="4"/>
      <c r="AZ78" s="4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>
      <c r="A79" s="150"/>
      <c r="B79" s="154"/>
      <c r="C79" s="154"/>
      <c r="D79" s="153"/>
      <c r="E79" s="154"/>
      <c r="F79" s="154"/>
      <c r="G79" s="159"/>
      <c r="H79" s="154"/>
      <c r="I79" s="154"/>
      <c r="J79" s="4"/>
      <c r="K79" s="4"/>
      <c r="AR79" s="4"/>
      <c r="AS79" s="4"/>
      <c r="AT79" s="4"/>
      <c r="AU79" s="4"/>
      <c r="AV79" s="4"/>
      <c r="AW79" s="4"/>
      <c r="AX79" s="4"/>
      <c r="AY79" s="4"/>
      <c r="AZ79" s="4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>
      <c r="A80" s="150" t="s">
        <v>17</v>
      </c>
      <c r="B80" s="154">
        <v>234741943</v>
      </c>
      <c r="C80" s="154">
        <v>196845166</v>
      </c>
      <c r="D80" s="159">
        <v>37896777</v>
      </c>
      <c r="E80" s="156">
        <v>0.19252073987938317</v>
      </c>
      <c r="F80" s="154">
        <v>1090510973</v>
      </c>
      <c r="G80" s="159">
        <v>1044207529</v>
      </c>
      <c r="H80" s="154">
        <v>46303444</v>
      </c>
      <c r="I80" s="156">
        <v>0.044343143210567676</v>
      </c>
      <c r="J80" s="4"/>
      <c r="K80" s="4"/>
      <c r="AR80" s="4"/>
      <c r="AS80" s="4"/>
      <c r="AT80" s="4"/>
      <c r="AU80" s="4"/>
      <c r="AV80" s="4"/>
      <c r="AW80" s="4"/>
      <c r="AX80" s="4"/>
      <c r="AY80" s="4"/>
      <c r="AZ80" s="4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5.75">
      <c r="A81" s="150"/>
      <c r="B81" s="154"/>
      <c r="C81" s="154"/>
      <c r="D81" s="159"/>
      <c r="E81" s="154"/>
      <c r="F81" s="154"/>
      <c r="G81" s="159"/>
      <c r="H81" s="154"/>
      <c r="I81" s="154"/>
      <c r="J81" s="4"/>
      <c r="K81" s="4"/>
      <c r="AR81" s="4"/>
      <c r="AS81" s="4"/>
      <c r="AT81" s="4"/>
      <c r="AU81" s="4"/>
      <c r="AV81" s="4"/>
      <c r="AW81" s="4"/>
      <c r="AX81" s="4"/>
      <c r="AY81" s="4"/>
      <c r="AZ81" s="4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5.75">
      <c r="A82" s="150" t="s">
        <v>18</v>
      </c>
      <c r="B82" s="154">
        <v>23158478</v>
      </c>
      <c r="C82" s="154">
        <v>26418714</v>
      </c>
      <c r="D82" s="159">
        <v>-3260236</v>
      </c>
      <c r="E82" s="156">
        <v>-0.12340630963339094</v>
      </c>
      <c r="F82" s="154">
        <v>368422355</v>
      </c>
      <c r="G82" s="159">
        <v>342843814</v>
      </c>
      <c r="H82" s="154">
        <v>25578541</v>
      </c>
      <c r="I82" s="156">
        <v>0.07460697832512153</v>
      </c>
      <c r="J82" s="4"/>
      <c r="K82" s="4"/>
      <c r="AR82" s="4"/>
      <c r="AS82" s="4"/>
      <c r="AT82" s="4"/>
      <c r="AU82" s="4"/>
      <c r="AV82" s="4"/>
      <c r="AW82" s="4"/>
      <c r="AX82" s="4"/>
      <c r="AY82" s="4"/>
      <c r="AZ82" s="4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5.75">
      <c r="A83" s="150"/>
      <c r="B83" s="154"/>
      <c r="C83" s="154"/>
      <c r="D83" s="159"/>
      <c r="E83" s="154"/>
      <c r="F83" s="154"/>
      <c r="G83" s="159"/>
      <c r="H83" s="154"/>
      <c r="I83" s="154"/>
      <c r="J83" s="4"/>
      <c r="K83" s="4"/>
      <c r="AR83" s="4"/>
      <c r="AS83" s="4"/>
      <c r="AT83" s="4"/>
      <c r="AU83" s="4"/>
      <c r="AV83" s="4"/>
      <c r="AW83" s="4"/>
      <c r="AX83" s="4"/>
      <c r="AY83" s="4"/>
      <c r="AZ83" s="4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5.75">
      <c r="A84" s="150" t="s">
        <v>19</v>
      </c>
      <c r="B84" s="154">
        <v>18629253</v>
      </c>
      <c r="C84" s="154">
        <v>17456197</v>
      </c>
      <c r="D84" s="159">
        <v>1173056</v>
      </c>
      <c r="E84" s="156">
        <v>0.06719997488570964</v>
      </c>
      <c r="F84" s="154">
        <v>158982100</v>
      </c>
      <c r="G84" s="159">
        <v>165139682</v>
      </c>
      <c r="H84" s="154">
        <v>-6157582</v>
      </c>
      <c r="I84" s="156">
        <v>-0.037287113099806014</v>
      </c>
      <c r="J84" s="4"/>
      <c r="K84" s="4"/>
      <c r="AR84" s="4"/>
      <c r="AS84" s="4"/>
      <c r="AT84" s="4"/>
      <c r="AU84" s="4"/>
      <c r="AV84" s="4"/>
      <c r="AW84" s="4"/>
      <c r="AX84" s="4"/>
      <c r="AY84" s="4"/>
      <c r="AZ84" s="4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.75">
      <c r="A85" s="150"/>
      <c r="B85" s="154"/>
      <c r="C85" s="154"/>
      <c r="D85" s="159"/>
      <c r="E85" s="154"/>
      <c r="F85" s="154"/>
      <c r="G85" s="159"/>
      <c r="H85" s="154"/>
      <c r="I85" s="156"/>
      <c r="J85" s="4"/>
      <c r="K85" s="4"/>
      <c r="AR85" s="4"/>
      <c r="AS85" s="4"/>
      <c r="AT85" s="4"/>
      <c r="AU85" s="4"/>
      <c r="AV85" s="4"/>
      <c r="AW85" s="4"/>
      <c r="AX85" s="4"/>
      <c r="AY85" s="4"/>
      <c r="AZ85" s="4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.75">
      <c r="A86" s="150" t="s">
        <v>20</v>
      </c>
      <c r="B86" s="154">
        <v>39292037</v>
      </c>
      <c r="C86" s="154">
        <v>33500533</v>
      </c>
      <c r="D86" s="159">
        <v>5791504</v>
      </c>
      <c r="E86" s="156">
        <v>0.1728779658520657</v>
      </c>
      <c r="F86" s="154">
        <v>123494178</v>
      </c>
      <c r="G86" s="159">
        <v>109409745</v>
      </c>
      <c r="H86" s="154">
        <v>14084433</v>
      </c>
      <c r="I86" s="156">
        <v>0.12873106504361198</v>
      </c>
      <c r="J86" s="4"/>
      <c r="K86" s="4"/>
      <c r="AR86" s="4"/>
      <c r="AS86" s="4"/>
      <c r="AT86" s="4"/>
      <c r="AU86" s="4"/>
      <c r="AV86" s="4"/>
      <c r="AW86" s="4"/>
      <c r="AX86" s="4"/>
      <c r="AY86" s="4"/>
      <c r="AZ86" s="4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.75">
      <c r="A87" s="150"/>
      <c r="B87" s="154"/>
      <c r="C87" s="154"/>
      <c r="D87" s="159"/>
      <c r="E87" s="154"/>
      <c r="F87" s="154"/>
      <c r="G87" s="159"/>
      <c r="H87" s="154"/>
      <c r="I87" s="154"/>
      <c r="J87" s="4"/>
      <c r="K87" s="4"/>
      <c r="AR87" s="4"/>
      <c r="AS87" s="4"/>
      <c r="AT87" s="4"/>
      <c r="AU87" s="4"/>
      <c r="AV87" s="4"/>
      <c r="AW87" s="4"/>
      <c r="AX87" s="4"/>
      <c r="AY87" s="4"/>
      <c r="AZ87" s="4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5.75">
      <c r="A88" s="150" t="s">
        <v>21</v>
      </c>
      <c r="B88" s="154">
        <v>12505751</v>
      </c>
      <c r="C88" s="154">
        <v>14258453</v>
      </c>
      <c r="D88" s="159">
        <v>-1752702</v>
      </c>
      <c r="E88" s="156">
        <v>-0.12292371409436914</v>
      </c>
      <c r="F88" s="154">
        <v>132106416</v>
      </c>
      <c r="G88" s="159">
        <v>129628343</v>
      </c>
      <c r="H88" s="154">
        <v>2478073</v>
      </c>
      <c r="I88" s="156">
        <v>0.019116752884822417</v>
      </c>
      <c r="J88" s="4"/>
      <c r="K88" s="4"/>
      <c r="AR88" s="4"/>
      <c r="AS88" s="4"/>
      <c r="AT88" s="4"/>
      <c r="AU88" s="4"/>
      <c r="AV88" s="4"/>
      <c r="AW88" s="4"/>
      <c r="AX88" s="4"/>
      <c r="AY88" s="4"/>
      <c r="AZ88" s="4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5.75">
      <c r="A89" s="150"/>
      <c r="B89" s="154"/>
      <c r="C89" s="154"/>
      <c r="D89" s="159"/>
      <c r="E89" s="154"/>
      <c r="F89" s="154"/>
      <c r="G89" s="159"/>
      <c r="H89" s="154"/>
      <c r="I89" s="154"/>
      <c r="J89" s="4"/>
      <c r="K89" s="4"/>
      <c r="AR89" s="4"/>
      <c r="AS89" s="4"/>
      <c r="AT89" s="4"/>
      <c r="AU89" s="4"/>
      <c r="AV89" s="4"/>
      <c r="AW89" s="4"/>
      <c r="AX89" s="4"/>
      <c r="AY89" s="4"/>
      <c r="AZ89" s="4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5.75">
      <c r="A90" s="150" t="s">
        <v>22</v>
      </c>
      <c r="B90" s="154">
        <v>5965679</v>
      </c>
      <c r="C90" s="154">
        <v>6455678</v>
      </c>
      <c r="D90" s="159">
        <v>-489999</v>
      </c>
      <c r="E90" s="156">
        <v>-0.07590201989628355</v>
      </c>
      <c r="F90" s="154">
        <v>53417557</v>
      </c>
      <c r="G90" s="159">
        <v>54270797</v>
      </c>
      <c r="H90" s="154">
        <v>-853240</v>
      </c>
      <c r="I90" s="156">
        <v>-0.01572189920114864</v>
      </c>
      <c r="J90" s="4"/>
      <c r="K90" s="4"/>
      <c r="AR90" s="4"/>
      <c r="AS90" s="4"/>
      <c r="AT90" s="4"/>
      <c r="AU90" s="4"/>
      <c r="AV90" s="4"/>
      <c r="AW90" s="4"/>
      <c r="AX90" s="4"/>
      <c r="AY90" s="4"/>
      <c r="AZ90" s="4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5.75">
      <c r="A91" s="150"/>
      <c r="B91" s="154"/>
      <c r="C91" s="154"/>
      <c r="D91" s="159"/>
      <c r="E91" s="154"/>
      <c r="F91" s="154"/>
      <c r="G91" s="159"/>
      <c r="H91" s="154"/>
      <c r="I91" s="154"/>
      <c r="J91" s="4"/>
      <c r="K91" s="4"/>
      <c r="AR91" s="4"/>
      <c r="AS91" s="4"/>
      <c r="AT91" s="4"/>
      <c r="AU91" s="4"/>
      <c r="AV91" s="4"/>
      <c r="AW91" s="4"/>
      <c r="AX91" s="4"/>
      <c r="AY91" s="4"/>
      <c r="AZ91" s="4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5.75">
      <c r="A92" s="150" t="s">
        <v>23</v>
      </c>
      <c r="B92" s="154">
        <v>2725280</v>
      </c>
      <c r="C92" s="154">
        <v>2799548</v>
      </c>
      <c r="D92" s="159">
        <v>-74268</v>
      </c>
      <c r="E92" s="156">
        <v>-0.026528568183149564</v>
      </c>
      <c r="F92" s="154">
        <v>25246245</v>
      </c>
      <c r="G92" s="159">
        <v>24949120</v>
      </c>
      <c r="H92" s="154">
        <v>297125</v>
      </c>
      <c r="I92" s="156">
        <v>0.01190923768052741</v>
      </c>
      <c r="J92" s="4"/>
      <c r="K92" s="4"/>
      <c r="AR92" s="4"/>
      <c r="AS92" s="4"/>
      <c r="AT92" s="4"/>
      <c r="AU92" s="4"/>
      <c r="AV92" s="4"/>
      <c r="AW92" s="4"/>
      <c r="AX92" s="4"/>
      <c r="AY92" s="4"/>
      <c r="AZ92" s="4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5.75">
      <c r="A93" s="150"/>
      <c r="B93" s="154"/>
      <c r="C93" s="154"/>
      <c r="D93" s="159"/>
      <c r="E93" s="154"/>
      <c r="F93" s="154"/>
      <c r="G93" s="159"/>
      <c r="H93" s="154"/>
      <c r="I93" s="154"/>
      <c r="J93" s="4"/>
      <c r="K93" s="4"/>
      <c r="AR93" s="4"/>
      <c r="AS93" s="4"/>
      <c r="AT93" s="4"/>
      <c r="AU93" s="4"/>
      <c r="AV93" s="4"/>
      <c r="AW93" s="4"/>
      <c r="AX93" s="4"/>
      <c r="AY93" s="4"/>
      <c r="AZ93" s="4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.75">
      <c r="A94" s="150" t="s">
        <v>24</v>
      </c>
      <c r="B94" s="154">
        <v>6463765</v>
      </c>
      <c r="C94" s="154">
        <v>3814396</v>
      </c>
      <c r="D94" s="159">
        <v>2649369</v>
      </c>
      <c r="E94" s="156">
        <v>0.6945710408672828</v>
      </c>
      <c r="F94" s="154">
        <v>53417056</v>
      </c>
      <c r="G94" s="159">
        <v>43396635</v>
      </c>
      <c r="H94" s="154">
        <v>10020421</v>
      </c>
      <c r="I94" s="156">
        <v>0.23090317947462977</v>
      </c>
      <c r="J94" s="4"/>
      <c r="K94" s="4"/>
      <c r="AR94" s="4"/>
      <c r="AS94" s="4"/>
      <c r="AT94" s="4"/>
      <c r="AU94" s="4"/>
      <c r="AV94" s="4"/>
      <c r="AW94" s="4"/>
      <c r="AX94" s="4"/>
      <c r="AY94" s="4"/>
      <c r="AZ94" s="4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.75">
      <c r="A95" s="150"/>
      <c r="B95" s="154"/>
      <c r="C95" s="154"/>
      <c r="D95" s="159"/>
      <c r="E95" s="154"/>
      <c r="F95" s="154"/>
      <c r="G95" s="159"/>
      <c r="H95" s="154"/>
      <c r="I95" s="154"/>
      <c r="J95" s="4"/>
      <c r="K95" s="4"/>
      <c r="AR95" s="4"/>
      <c r="AS95" s="4"/>
      <c r="AT95" s="4"/>
      <c r="AU95" s="4"/>
      <c r="AV95" s="4"/>
      <c r="AW95" s="4"/>
      <c r="AX95" s="4"/>
      <c r="AY95" s="4"/>
      <c r="AZ95" s="4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.75">
      <c r="A96" s="150" t="s">
        <v>25</v>
      </c>
      <c r="B96" s="154">
        <v>1035592</v>
      </c>
      <c r="C96" s="154">
        <v>1361033</v>
      </c>
      <c r="D96" s="159">
        <v>-325441</v>
      </c>
      <c r="E96" s="156">
        <v>-0.23911323237570287</v>
      </c>
      <c r="F96" s="154">
        <v>11302902</v>
      </c>
      <c r="G96" s="159">
        <v>11696387</v>
      </c>
      <c r="H96" s="154">
        <v>-393485</v>
      </c>
      <c r="I96" s="156">
        <v>-0.033641585217725783</v>
      </c>
      <c r="J96" s="4"/>
      <c r="K96" s="4"/>
      <c r="AR96" s="4"/>
      <c r="AS96" s="4"/>
      <c r="AT96" s="4"/>
      <c r="AU96" s="4"/>
      <c r="AV96" s="4"/>
      <c r="AW96" s="4"/>
      <c r="AX96" s="4"/>
      <c r="AY96" s="4"/>
      <c r="AZ96" s="4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.75">
      <c r="A97" s="150"/>
      <c r="B97" s="154"/>
      <c r="C97" s="154"/>
      <c r="D97" s="159"/>
      <c r="E97" s="154"/>
      <c r="F97" s="154"/>
      <c r="G97" s="159"/>
      <c r="H97" s="154"/>
      <c r="I97" s="154"/>
      <c r="J97" s="4"/>
      <c r="K97" s="4"/>
      <c r="AR97" s="4"/>
      <c r="AS97" s="4"/>
      <c r="AT97" s="4"/>
      <c r="AU97" s="4"/>
      <c r="AV97" s="4"/>
      <c r="AW97" s="4"/>
      <c r="AX97" s="4"/>
      <c r="AY97" s="4"/>
      <c r="AZ97" s="4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.75">
      <c r="A98" s="150" t="s">
        <v>26</v>
      </c>
      <c r="B98" s="154">
        <v>0</v>
      </c>
      <c r="C98" s="154">
        <v>0</v>
      </c>
      <c r="D98" s="159">
        <v>0</v>
      </c>
      <c r="E98" s="17">
        <v>0</v>
      </c>
      <c r="F98" s="154">
        <v>0</v>
      </c>
      <c r="G98" s="159">
        <v>0</v>
      </c>
      <c r="H98" s="154">
        <v>0</v>
      </c>
      <c r="I98" s="17">
        <v>0</v>
      </c>
      <c r="J98" s="4"/>
      <c r="K98" s="4"/>
      <c r="AR98" s="4"/>
      <c r="AS98" s="4"/>
      <c r="AT98" s="4"/>
      <c r="AU98" s="4"/>
      <c r="AV98" s="4"/>
      <c r="AW98" s="4"/>
      <c r="AX98" s="4"/>
      <c r="AY98" s="4"/>
      <c r="AZ98" s="4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.75">
      <c r="A99" s="150"/>
      <c r="B99" s="154"/>
      <c r="C99" s="154"/>
      <c r="D99" s="159"/>
      <c r="E99" s="154"/>
      <c r="F99" s="154"/>
      <c r="G99" s="159"/>
      <c r="H99" s="154"/>
      <c r="I99" s="154"/>
      <c r="J99" s="4"/>
      <c r="K99" s="4"/>
      <c r="AR99" s="4"/>
      <c r="AS99" s="4"/>
      <c r="AT99" s="4"/>
      <c r="AU99" s="4"/>
      <c r="AV99" s="4"/>
      <c r="AW99" s="4"/>
      <c r="AX99" s="4"/>
      <c r="AY99" s="4"/>
      <c r="AZ99" s="4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.75">
      <c r="A100" s="150" t="s">
        <v>27</v>
      </c>
      <c r="B100" s="154">
        <v>891940</v>
      </c>
      <c r="C100" s="154">
        <v>1047877</v>
      </c>
      <c r="D100" s="159">
        <v>-155937</v>
      </c>
      <c r="E100" s="156">
        <v>-0.14881231289550204</v>
      </c>
      <c r="F100" s="154">
        <v>8736656</v>
      </c>
      <c r="G100" s="159">
        <v>9388323</v>
      </c>
      <c r="H100" s="154">
        <v>-651667</v>
      </c>
      <c r="I100" s="156">
        <v>-0.06941250317016148</v>
      </c>
      <c r="J100" s="4"/>
      <c r="K100" s="4"/>
      <c r="AR100" s="4"/>
      <c r="AS100" s="4"/>
      <c r="AT100" s="4"/>
      <c r="AU100" s="4"/>
      <c r="AV100" s="4"/>
      <c r="AW100" s="4"/>
      <c r="AX100" s="4"/>
      <c r="AY100" s="4"/>
      <c r="AZ100" s="4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.75">
      <c r="A101" s="150"/>
      <c r="B101" s="154"/>
      <c r="C101" s="154"/>
      <c r="D101" s="159"/>
      <c r="E101" s="154"/>
      <c r="F101" s="154"/>
      <c r="G101" s="159"/>
      <c r="H101" s="154"/>
      <c r="I101" s="154"/>
      <c r="J101" s="4"/>
      <c r="K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.75">
      <c r="A102" s="150" t="s">
        <v>28</v>
      </c>
      <c r="B102" s="154">
        <v>0</v>
      </c>
      <c r="C102" s="154">
        <v>0</v>
      </c>
      <c r="D102" s="159">
        <v>0</v>
      </c>
      <c r="E102" s="17">
        <v>0</v>
      </c>
      <c r="F102" s="154">
        <v>0</v>
      </c>
      <c r="G102" s="159">
        <v>0</v>
      </c>
      <c r="H102" s="154">
        <v>0</v>
      </c>
      <c r="I102" s="17">
        <v>0</v>
      </c>
      <c r="J102" s="4"/>
      <c r="K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.75">
      <c r="A103" s="150"/>
      <c r="B103" s="154"/>
      <c r="C103" s="154"/>
      <c r="D103" s="159"/>
      <c r="E103" s="154"/>
      <c r="F103" s="154"/>
      <c r="G103" s="159"/>
      <c r="H103" s="154"/>
      <c r="I103" s="154"/>
      <c r="J103" s="4"/>
      <c r="K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.75" customHeight="1">
      <c r="A104" s="150" t="s">
        <v>29</v>
      </c>
      <c r="B104" s="154">
        <v>1752090</v>
      </c>
      <c r="C104" s="154">
        <v>1305695</v>
      </c>
      <c r="D104" s="159">
        <v>446395</v>
      </c>
      <c r="E104" s="156">
        <v>0.3418830584477998</v>
      </c>
      <c r="F104" s="154">
        <v>7428062</v>
      </c>
      <c r="G104" s="159">
        <v>5511766</v>
      </c>
      <c r="H104" s="154">
        <v>1916296</v>
      </c>
      <c r="I104" s="156">
        <v>0.34767368571162127</v>
      </c>
      <c r="J104" s="4"/>
      <c r="K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.75">
      <c r="A105" s="150"/>
      <c r="B105" s="154"/>
      <c r="C105" s="154"/>
      <c r="D105" s="159"/>
      <c r="E105" s="154"/>
      <c r="F105" s="154"/>
      <c r="G105" s="159"/>
      <c r="H105" s="154"/>
      <c r="I105" s="154"/>
      <c r="J105" s="4"/>
      <c r="K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.75">
      <c r="A106" s="150" t="s">
        <v>30</v>
      </c>
      <c r="B106" s="154">
        <v>0</v>
      </c>
      <c r="C106" s="154">
        <v>451141</v>
      </c>
      <c r="D106" s="159">
        <v>-451141</v>
      </c>
      <c r="E106" s="156">
        <v>-1</v>
      </c>
      <c r="F106" s="154">
        <v>0</v>
      </c>
      <c r="G106" s="159">
        <v>3738136</v>
      </c>
      <c r="H106" s="154">
        <v>-3738136</v>
      </c>
      <c r="I106" s="156">
        <v>-1</v>
      </c>
      <c r="J106" s="4"/>
      <c r="K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.75">
      <c r="A107" s="150"/>
      <c r="B107" s="154"/>
      <c r="C107" s="154"/>
      <c r="D107" s="159"/>
      <c r="E107" s="156"/>
      <c r="F107" s="154"/>
      <c r="G107" s="159"/>
      <c r="H107" s="154"/>
      <c r="I107" s="154"/>
      <c r="J107" s="4"/>
      <c r="K107" s="4"/>
      <c r="M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.75" customHeight="1">
      <c r="A108" s="150" t="s">
        <v>206</v>
      </c>
      <c r="B108" s="154">
        <v>310369</v>
      </c>
      <c r="C108" s="154">
        <v>356542</v>
      </c>
      <c r="D108" s="159">
        <v>-46173</v>
      </c>
      <c r="E108" s="156">
        <v>-0.12950227462683217</v>
      </c>
      <c r="F108" s="154">
        <v>3736883</v>
      </c>
      <c r="G108" s="159">
        <v>3620549</v>
      </c>
      <c r="H108" s="154">
        <v>116334</v>
      </c>
      <c r="I108" s="156">
        <v>0.03213159109295303</v>
      </c>
      <c r="J108" s="4"/>
      <c r="K108" s="4"/>
      <c r="M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6.5" customHeight="1">
      <c r="A109" s="160"/>
      <c r="B109" s="154"/>
      <c r="C109" s="154"/>
      <c r="D109" s="159"/>
      <c r="E109" s="154"/>
      <c r="F109" s="154"/>
      <c r="G109" s="159"/>
      <c r="H109" s="154"/>
      <c r="I109" s="154"/>
      <c r="J109" s="4"/>
      <c r="K109" s="4"/>
      <c r="M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.75">
      <c r="A110" s="150" t="s">
        <v>31</v>
      </c>
      <c r="B110" s="154">
        <v>0</v>
      </c>
      <c r="C110" s="154">
        <v>0</v>
      </c>
      <c r="D110" s="159">
        <v>0</v>
      </c>
      <c r="E110" s="156">
        <v>0</v>
      </c>
      <c r="F110" s="154">
        <v>1200000</v>
      </c>
      <c r="G110" s="159">
        <v>1200000</v>
      </c>
      <c r="H110" s="154">
        <v>0</v>
      </c>
      <c r="I110" s="17">
        <v>0</v>
      </c>
      <c r="J110" s="4"/>
      <c r="K110" s="4"/>
      <c r="M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.75">
      <c r="A111" s="150"/>
      <c r="B111" s="154"/>
      <c r="C111" s="154"/>
      <c r="D111" s="159"/>
      <c r="E111" s="154"/>
      <c r="F111" s="154"/>
      <c r="G111" s="159"/>
      <c r="H111" s="154"/>
      <c r="I111" s="154"/>
      <c r="J111" s="4"/>
      <c r="K111" s="4"/>
      <c r="M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.75">
      <c r="A112" s="150" t="s">
        <v>32</v>
      </c>
      <c r="B112" s="161">
        <v>12379613</v>
      </c>
      <c r="C112" s="161">
        <v>11959799</v>
      </c>
      <c r="D112" s="162">
        <v>419814</v>
      </c>
      <c r="E112" s="163">
        <v>0.035102094943234415</v>
      </c>
      <c r="F112" s="161">
        <v>126504649</v>
      </c>
      <c r="G112" s="162">
        <v>128065633</v>
      </c>
      <c r="H112" s="161">
        <v>-1560984</v>
      </c>
      <c r="I112" s="163">
        <v>-0.012188937527056926</v>
      </c>
      <c r="J112" s="4"/>
      <c r="K112" s="4"/>
      <c r="M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.75">
      <c r="A113" s="150"/>
      <c r="B113" s="154"/>
      <c r="C113" s="154"/>
      <c r="D113" s="153"/>
      <c r="E113" s="154"/>
      <c r="F113" s="154"/>
      <c r="G113" s="159"/>
      <c r="H113" s="154"/>
      <c r="I113" s="154"/>
      <c r="J113" s="4"/>
      <c r="K113" s="4"/>
      <c r="M113" s="8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.75">
      <c r="A114" s="150" t="s">
        <v>207</v>
      </c>
      <c r="B114" s="154">
        <v>519626144</v>
      </c>
      <c r="C114" s="154">
        <v>475239061</v>
      </c>
      <c r="D114" s="159">
        <v>44387083</v>
      </c>
      <c r="E114" s="164">
        <v>0.0933994838441952</v>
      </c>
      <c r="F114" s="154">
        <v>3558141134</v>
      </c>
      <c r="G114" s="159">
        <v>3457392084</v>
      </c>
      <c r="H114" s="154">
        <v>100749050</v>
      </c>
      <c r="I114" s="164">
        <v>0.0291401864619992</v>
      </c>
      <c r="J114" s="4"/>
      <c r="K114" s="4"/>
      <c r="M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.75">
      <c r="A115" s="150"/>
      <c r="B115" s="153"/>
      <c r="C115" s="154"/>
      <c r="D115" s="153"/>
      <c r="E115" s="154"/>
      <c r="F115" s="154"/>
      <c r="G115" s="159"/>
      <c r="H115" s="154"/>
      <c r="I115" s="154"/>
      <c r="J115" s="4"/>
      <c r="K115" s="4"/>
      <c r="M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.75">
      <c r="A116" s="150" t="s">
        <v>208</v>
      </c>
      <c r="B116" s="154">
        <v>0</v>
      </c>
      <c r="C116" s="154">
        <v>0</v>
      </c>
      <c r="D116" s="153">
        <v>0</v>
      </c>
      <c r="E116" s="156">
        <v>0</v>
      </c>
      <c r="F116" s="154">
        <v>0</v>
      </c>
      <c r="G116" s="159">
        <v>0</v>
      </c>
      <c r="H116" s="154">
        <v>0</v>
      </c>
      <c r="I116" s="156">
        <v>0</v>
      </c>
      <c r="J116" s="4"/>
      <c r="K116" s="4"/>
      <c r="M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3.5" customHeight="1">
      <c r="A117" s="150"/>
      <c r="B117" s="154"/>
      <c r="C117" s="154"/>
      <c r="D117" s="153"/>
      <c r="E117" s="154"/>
      <c r="F117" s="154"/>
      <c r="G117" s="159"/>
      <c r="H117" s="154"/>
      <c r="I117" s="154"/>
      <c r="J117" s="4"/>
      <c r="K117" s="4"/>
      <c r="M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6.5" customHeight="1" thickBot="1">
      <c r="A118" s="150" t="s">
        <v>33</v>
      </c>
      <c r="B118" s="165">
        <v>519626144</v>
      </c>
      <c r="C118" s="165">
        <v>475239061</v>
      </c>
      <c r="D118" s="165">
        <v>44387083</v>
      </c>
      <c r="E118" s="166">
        <v>0.0933994838441952</v>
      </c>
      <c r="F118" s="167">
        <v>3558141134</v>
      </c>
      <c r="G118" s="168">
        <v>3457392084</v>
      </c>
      <c r="H118" s="165">
        <v>100749050</v>
      </c>
      <c r="I118" s="166">
        <v>0.0291401864619992</v>
      </c>
      <c r="J118" s="4"/>
      <c r="K118" s="4"/>
      <c r="M118" s="1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6.5" thickTop="1">
      <c r="A119" s="4"/>
      <c r="B119" s="93"/>
      <c r="C119" s="109"/>
      <c r="D119" s="19"/>
      <c r="E119" s="4"/>
      <c r="F119" s="4"/>
      <c r="G119" s="95"/>
      <c r="H119" s="4"/>
      <c r="I119" s="4"/>
      <c r="J119" s="4"/>
      <c r="K119" s="4"/>
      <c r="M119" s="1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ht="15">
      <c r="A120" s="68" t="s">
        <v>34</v>
      </c>
      <c r="B120" s="93"/>
      <c r="C120" s="109"/>
      <c r="D120" s="19"/>
      <c r="E120" s="4"/>
      <c r="F120" s="4"/>
      <c r="G120" s="95"/>
      <c r="H120" s="4"/>
      <c r="I120" s="4"/>
      <c r="J120" s="4"/>
      <c r="K120" s="4"/>
      <c r="M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15">
      <c r="A121" s="7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ht="30">
      <c r="A122" s="126"/>
      <c r="B122" s="15"/>
      <c r="C122" s="15"/>
      <c r="D122" s="127"/>
      <c r="E122" s="127"/>
      <c r="F122" s="37"/>
      <c r="G122" s="127"/>
      <c r="M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ht="15">
      <c r="A123" t="s">
        <v>42</v>
      </c>
      <c r="H123" s="75"/>
      <c r="I123" s="75"/>
      <c r="J123" s="75"/>
      <c r="K123" s="75" t="s">
        <v>1</v>
      </c>
      <c r="M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ht="15">
      <c r="A124" t="s">
        <v>290</v>
      </c>
      <c r="H124" s="75"/>
      <c r="I124" s="75"/>
      <c r="J124" s="75"/>
      <c r="K124" s="75"/>
      <c r="M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2:255" ht="15">
      <c r="B125" t="s">
        <v>0</v>
      </c>
      <c r="C125" t="s">
        <v>0</v>
      </c>
      <c r="M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ht="15">
      <c r="A126" s="128" t="s">
        <v>301</v>
      </c>
      <c r="M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ht="15">
      <c r="A127" s="128" t="s">
        <v>296</v>
      </c>
      <c r="B127" s="15"/>
      <c r="C127" s="15"/>
      <c r="D127" s="15"/>
      <c r="E127" s="15"/>
      <c r="F127" s="15"/>
      <c r="G127" s="15"/>
      <c r="M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ht="15">
      <c r="A128" s="10"/>
      <c r="B128" s="10"/>
      <c r="C128" s="10"/>
      <c r="D128" s="53" t="s">
        <v>294</v>
      </c>
      <c r="E128" s="53" t="s">
        <v>259</v>
      </c>
      <c r="F128" s="10" t="s">
        <v>43</v>
      </c>
      <c r="G128" s="10" t="s">
        <v>43</v>
      </c>
      <c r="M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ht="15">
      <c r="A129" s="10"/>
      <c r="B129" s="10" t="s">
        <v>311</v>
      </c>
      <c r="C129" s="10" t="s">
        <v>311</v>
      </c>
      <c r="D129" s="10" t="s">
        <v>44</v>
      </c>
      <c r="E129" s="10" t="s">
        <v>44</v>
      </c>
      <c r="F129" s="10" t="s">
        <v>45</v>
      </c>
      <c r="G129" s="10" t="s">
        <v>45</v>
      </c>
      <c r="M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ht="15">
      <c r="A130" s="15"/>
      <c r="B130" s="42">
        <v>2011</v>
      </c>
      <c r="C130" s="42">
        <v>2010</v>
      </c>
      <c r="D130" s="124">
        <v>40663</v>
      </c>
      <c r="E130" s="125">
        <v>40298</v>
      </c>
      <c r="F130" s="14" t="s">
        <v>14</v>
      </c>
      <c r="G130" s="14" t="s">
        <v>11</v>
      </c>
      <c r="M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ht="15">
      <c r="A131" s="15"/>
      <c r="B131" s="15"/>
      <c r="C131" s="15"/>
      <c r="D131" s="15"/>
      <c r="E131" s="15"/>
      <c r="F131" s="15"/>
      <c r="G131" s="15"/>
      <c r="M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ht="15.75">
      <c r="A132" s="129" t="s">
        <v>260</v>
      </c>
      <c r="B132" s="15"/>
      <c r="C132" s="15"/>
      <c r="D132" s="15"/>
      <c r="E132" s="15"/>
      <c r="F132" s="15"/>
      <c r="G132" s="15"/>
      <c r="M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ht="15">
      <c r="A133" s="15" t="s">
        <v>46</v>
      </c>
      <c r="B133" s="31">
        <v>159774354.96</v>
      </c>
      <c r="C133" s="31">
        <v>157208287.6</v>
      </c>
      <c r="D133" s="31">
        <v>1393635100.96</v>
      </c>
      <c r="E133" s="31">
        <v>1380325619.3700001</v>
      </c>
      <c r="F133" s="31">
        <v>13309481.589999914</v>
      </c>
      <c r="G133" s="32">
        <v>0.009600000000000053</v>
      </c>
      <c r="M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ht="15">
      <c r="A134" s="15" t="s">
        <v>261</v>
      </c>
      <c r="B134" s="118">
        <v>1666666</v>
      </c>
      <c r="C134" s="118">
        <v>1666666</v>
      </c>
      <c r="D134" s="118">
        <v>16666660</v>
      </c>
      <c r="E134" s="118">
        <v>16666660</v>
      </c>
      <c r="F134" s="118">
        <v>0</v>
      </c>
      <c r="G134" s="32">
        <v>0</v>
      </c>
      <c r="M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ht="15">
      <c r="A135" s="15" t="s">
        <v>47</v>
      </c>
      <c r="B135" s="118">
        <v>31225753.32</v>
      </c>
      <c r="C135" s="118">
        <v>30675376.33</v>
      </c>
      <c r="D135" s="119">
        <v>311814498.71</v>
      </c>
      <c r="E135" s="119">
        <v>305700229.33</v>
      </c>
      <c r="F135" s="118">
        <v>6114269.379999995</v>
      </c>
      <c r="G135" s="32">
        <v>0.020000000000000018</v>
      </c>
      <c r="L135" s="4"/>
      <c r="M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ht="15">
      <c r="A136" s="15" t="s">
        <v>262</v>
      </c>
      <c r="B136" s="118">
        <v>0</v>
      </c>
      <c r="C136" s="118">
        <v>0</v>
      </c>
      <c r="D136" s="119">
        <v>5969396.56</v>
      </c>
      <c r="E136" s="119">
        <v>5198028.79</v>
      </c>
      <c r="F136" s="118">
        <v>771367.7699999996</v>
      </c>
      <c r="G136" s="32">
        <v>0.1484000000000001</v>
      </c>
      <c r="L136" s="4"/>
      <c r="M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ht="15">
      <c r="A137" s="15" t="s">
        <v>263</v>
      </c>
      <c r="B137" s="118">
        <v>1897912.25</v>
      </c>
      <c r="C137" s="118">
        <v>33572</v>
      </c>
      <c r="D137" s="118">
        <v>5234070.5</v>
      </c>
      <c r="E137" s="118">
        <v>761286</v>
      </c>
      <c r="F137" s="118">
        <v>4472784.5</v>
      </c>
      <c r="G137" s="32">
        <v>5.8753</v>
      </c>
      <c r="L137" s="4"/>
      <c r="M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ht="15">
      <c r="A138" s="15" t="s">
        <v>264</v>
      </c>
      <c r="B138" s="118">
        <v>0</v>
      </c>
      <c r="C138" s="118">
        <v>0</v>
      </c>
      <c r="D138" s="118">
        <v>41999999.55000001</v>
      </c>
      <c r="E138" s="118">
        <v>42000000</v>
      </c>
      <c r="F138" s="118">
        <v>-0.44999998807907104</v>
      </c>
      <c r="G138" s="32">
        <v>0</v>
      </c>
      <c r="L138" s="4"/>
      <c r="M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ht="15">
      <c r="A139" s="15" t="s">
        <v>265</v>
      </c>
      <c r="B139" s="118">
        <v>25865501.830000002</v>
      </c>
      <c r="C139" s="118">
        <v>25063538.77</v>
      </c>
      <c r="D139" s="118">
        <v>200043248.16000003</v>
      </c>
      <c r="E139" s="118">
        <v>196743203.53</v>
      </c>
      <c r="F139" s="118">
        <v>3300044.630000025</v>
      </c>
      <c r="G139" s="32">
        <v>0.016799999999999926</v>
      </c>
      <c r="L139" s="4"/>
      <c r="M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ht="15">
      <c r="A140" s="15" t="s">
        <v>266</v>
      </c>
      <c r="B140" s="118">
        <v>22328.55</v>
      </c>
      <c r="C140" s="118">
        <v>23504.5</v>
      </c>
      <c r="D140" s="118">
        <v>337433.93</v>
      </c>
      <c r="E140" s="118">
        <v>220608.92</v>
      </c>
      <c r="F140" s="118">
        <v>116825.00999999998</v>
      </c>
      <c r="G140" s="32">
        <v>0.5296000000000001</v>
      </c>
      <c r="L140" s="4"/>
      <c r="M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ht="15">
      <c r="A141" s="15" t="s">
        <v>267</v>
      </c>
      <c r="B141" s="118">
        <v>13521683.56</v>
      </c>
      <c r="C141" s="118">
        <v>11166486.59</v>
      </c>
      <c r="D141" s="118">
        <v>107498027.82</v>
      </c>
      <c r="E141" s="118">
        <v>93593087.48</v>
      </c>
      <c r="F141" s="118">
        <v>13904940.339999989</v>
      </c>
      <c r="G141" s="32">
        <v>0.14860000000000007</v>
      </c>
      <c r="L141" s="4"/>
      <c r="M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ht="15">
      <c r="A142" s="15" t="s">
        <v>268</v>
      </c>
      <c r="B142" s="118">
        <v>30057.76</v>
      </c>
      <c r="C142" s="118">
        <v>0</v>
      </c>
      <c r="D142" s="118">
        <v>162937.28</v>
      </c>
      <c r="E142" s="118">
        <v>0</v>
      </c>
      <c r="F142" s="118">
        <v>162937.28</v>
      </c>
      <c r="G142" s="32">
        <v>0</v>
      </c>
      <c r="L142" s="4"/>
      <c r="M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ht="15">
      <c r="A143" s="15" t="s">
        <v>269</v>
      </c>
      <c r="B143" s="118">
        <v>691620.54</v>
      </c>
      <c r="C143" s="118">
        <v>1875135.24</v>
      </c>
      <c r="D143" s="118">
        <v>9306180.66</v>
      </c>
      <c r="E143" s="118">
        <v>9459267.85</v>
      </c>
      <c r="F143" s="118">
        <v>-153087.18999999948</v>
      </c>
      <c r="G143" s="32">
        <v>-0.016199999999999992</v>
      </c>
      <c r="L143" s="4"/>
      <c r="M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ht="15">
      <c r="A144" s="15" t="s">
        <v>270</v>
      </c>
      <c r="B144" s="118">
        <v>51651</v>
      </c>
      <c r="C144" s="118">
        <v>53688</v>
      </c>
      <c r="D144" s="118">
        <v>645290</v>
      </c>
      <c r="E144" s="118">
        <v>569926</v>
      </c>
      <c r="F144" s="118">
        <v>75364</v>
      </c>
      <c r="G144" s="32">
        <v>0.1322000000000001</v>
      </c>
      <c r="L144" s="4"/>
      <c r="M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ht="15">
      <c r="A145" s="15" t="s">
        <v>220</v>
      </c>
      <c r="B145" s="118">
        <v>0</v>
      </c>
      <c r="C145" s="118">
        <v>0</v>
      </c>
      <c r="D145" s="118">
        <v>0</v>
      </c>
      <c r="E145" s="118">
        <v>0</v>
      </c>
      <c r="F145" s="118">
        <v>0</v>
      </c>
      <c r="G145" s="32">
        <v>0</v>
      </c>
      <c r="L145" s="4"/>
      <c r="M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ht="15">
      <c r="A146" s="15" t="s">
        <v>271</v>
      </c>
      <c r="B146" s="118">
        <v>150000</v>
      </c>
      <c r="C146" s="118">
        <v>150000</v>
      </c>
      <c r="D146" s="118">
        <v>1500000</v>
      </c>
      <c r="E146" s="118">
        <v>1500000</v>
      </c>
      <c r="F146" s="118">
        <v>0</v>
      </c>
      <c r="G146" s="32">
        <v>0</v>
      </c>
      <c r="L146" s="4"/>
      <c r="M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ht="15">
      <c r="A147" s="15" t="s">
        <v>272</v>
      </c>
      <c r="B147" s="118">
        <v>178495</v>
      </c>
      <c r="C147" s="118">
        <v>152234</v>
      </c>
      <c r="D147" s="118">
        <v>2746877</v>
      </c>
      <c r="E147" s="118">
        <v>2537484</v>
      </c>
      <c r="F147" s="118">
        <v>209393</v>
      </c>
      <c r="G147" s="32">
        <v>0.08250000000000002</v>
      </c>
      <c r="L147" s="4"/>
      <c r="M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ht="15">
      <c r="A148" s="15" t="s">
        <v>307</v>
      </c>
      <c r="B148" s="118">
        <v>27406.4</v>
      </c>
      <c r="C148" s="118">
        <v>0</v>
      </c>
      <c r="D148" s="118">
        <v>237496.80000000002</v>
      </c>
      <c r="E148" s="118">
        <v>0</v>
      </c>
      <c r="F148" s="118">
        <v>237496.80000000002</v>
      </c>
      <c r="G148" s="32">
        <v>0</v>
      </c>
      <c r="L148" s="4"/>
      <c r="M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ht="15">
      <c r="A149" s="15" t="s">
        <v>48</v>
      </c>
      <c r="B149" s="76">
        <v>250000</v>
      </c>
      <c r="C149" s="76">
        <v>250000</v>
      </c>
      <c r="D149" s="76">
        <v>2500000</v>
      </c>
      <c r="E149" s="76">
        <v>2500000</v>
      </c>
      <c r="F149" s="76">
        <v>0</v>
      </c>
      <c r="G149" s="33">
        <v>0</v>
      </c>
      <c r="L149" s="4"/>
      <c r="M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ht="15">
      <c r="A150" s="15" t="s">
        <v>273</v>
      </c>
      <c r="B150" s="31">
        <v>235353431.17000002</v>
      </c>
      <c r="C150" s="31">
        <v>228318489.03000003</v>
      </c>
      <c r="D150" s="31">
        <v>2100297217.93</v>
      </c>
      <c r="E150" s="31">
        <v>2057775401.27</v>
      </c>
      <c r="F150" s="31">
        <v>42521816.65999994</v>
      </c>
      <c r="G150" s="32">
        <v>0.02069999999999994</v>
      </c>
      <c r="L150" s="4"/>
      <c r="M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2:255" ht="15">
      <c r="L151" s="4"/>
      <c r="M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ht="15.75">
      <c r="A152" s="129" t="s">
        <v>274</v>
      </c>
      <c r="L152" s="4"/>
      <c r="M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ht="15">
      <c r="A153" s="15" t="s">
        <v>46</v>
      </c>
      <c r="B153" s="31">
        <v>18629252.74</v>
      </c>
      <c r="C153" s="31">
        <v>17456197.7</v>
      </c>
      <c r="D153" s="31">
        <v>158982100.04</v>
      </c>
      <c r="E153" s="31">
        <v>165139680.43999997</v>
      </c>
      <c r="F153" s="31">
        <v>-6157580.399999976</v>
      </c>
      <c r="G153" s="32">
        <v>-0.0373</v>
      </c>
      <c r="L153" s="4"/>
      <c r="M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ht="15">
      <c r="A154" s="15" t="s">
        <v>275</v>
      </c>
      <c r="B154" s="118">
        <v>1867757.31</v>
      </c>
      <c r="C154" s="118">
        <v>1744246.2</v>
      </c>
      <c r="D154" s="118">
        <v>21104253.19</v>
      </c>
      <c r="E154" s="118">
        <v>19153969.94</v>
      </c>
      <c r="F154" s="118">
        <v>1950283.25</v>
      </c>
      <c r="G154" s="32">
        <v>0.10179999999999989</v>
      </c>
      <c r="L154" s="4"/>
      <c r="M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ht="15">
      <c r="A155" s="15" t="s">
        <v>264</v>
      </c>
      <c r="B155" s="118">
        <v>0</v>
      </c>
      <c r="C155" s="118">
        <v>0</v>
      </c>
      <c r="D155" s="118">
        <v>4000000</v>
      </c>
      <c r="E155" s="118">
        <v>3999999.9999999995</v>
      </c>
      <c r="F155" s="118">
        <v>0</v>
      </c>
      <c r="G155" s="32">
        <v>0</v>
      </c>
      <c r="L155" s="4"/>
      <c r="M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ht="15">
      <c r="A156" s="15" t="s">
        <v>220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32">
        <v>0</v>
      </c>
      <c r="L156" s="4"/>
      <c r="M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ht="15">
      <c r="A157" s="15" t="s">
        <v>265</v>
      </c>
      <c r="B157" s="76">
        <v>2518872.7800000003</v>
      </c>
      <c r="C157" s="76">
        <v>2359832.49</v>
      </c>
      <c r="D157" s="76">
        <v>18869253.59</v>
      </c>
      <c r="E157" s="76">
        <v>19515526.75</v>
      </c>
      <c r="F157" s="76">
        <v>-646273.1600000001</v>
      </c>
      <c r="G157" s="33">
        <v>-0.03310000000000002</v>
      </c>
      <c r="L157" s="4"/>
      <c r="M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ht="15">
      <c r="A158" s="15" t="s">
        <v>276</v>
      </c>
      <c r="B158" s="31">
        <v>23015882.83</v>
      </c>
      <c r="C158" s="31">
        <v>21560276.39</v>
      </c>
      <c r="D158" s="31">
        <v>202955606.82</v>
      </c>
      <c r="E158" s="31">
        <v>207809177.12999997</v>
      </c>
      <c r="F158" s="31">
        <v>-4853570.309999976</v>
      </c>
      <c r="G158" s="32">
        <v>-0.023399999999999976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2:255" ht="15"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ht="15.75">
      <c r="A160" s="129" t="s">
        <v>277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ht="15">
      <c r="A161" s="15" t="s">
        <v>46</v>
      </c>
      <c r="B161" s="31">
        <v>234741943.56</v>
      </c>
      <c r="C161" s="31">
        <v>196845166.11</v>
      </c>
      <c r="D161" s="31">
        <v>1090510972.65</v>
      </c>
      <c r="E161" s="31">
        <v>1044207527.69</v>
      </c>
      <c r="F161" s="31">
        <v>46303444.96000004</v>
      </c>
      <c r="G161" s="32">
        <v>0.044300000000000006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ht="15">
      <c r="A162" s="15" t="s">
        <v>278</v>
      </c>
      <c r="B162" s="120">
        <v>0</v>
      </c>
      <c r="C162" s="120">
        <v>0</v>
      </c>
      <c r="D162" s="120">
        <v>0</v>
      </c>
      <c r="E162" s="120">
        <v>0</v>
      </c>
      <c r="F162" s="120">
        <v>0</v>
      </c>
      <c r="G162" s="32">
        <v>0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ht="15">
      <c r="A163" s="15" t="s">
        <v>279</v>
      </c>
      <c r="B163" s="120">
        <v>1018500</v>
      </c>
      <c r="C163" s="118">
        <v>873000</v>
      </c>
      <c r="D163" s="120">
        <v>10185000</v>
      </c>
      <c r="E163" s="120">
        <v>10282000</v>
      </c>
      <c r="F163" s="120">
        <v>-97000</v>
      </c>
      <c r="G163" s="46">
        <v>-0.009399999999999964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ht="15">
      <c r="A164" s="15" t="s">
        <v>306</v>
      </c>
      <c r="B164" s="120">
        <v>50000</v>
      </c>
      <c r="C164" s="118">
        <v>0</v>
      </c>
      <c r="D164" s="120">
        <v>550000</v>
      </c>
      <c r="E164" s="120">
        <v>0</v>
      </c>
      <c r="F164" s="120">
        <v>550000</v>
      </c>
      <c r="G164" s="46">
        <v>0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ht="15">
      <c r="A165" s="15" t="s">
        <v>297</v>
      </c>
      <c r="B165" s="120">
        <v>0</v>
      </c>
      <c r="C165" s="118">
        <v>0</v>
      </c>
      <c r="D165" s="120">
        <v>0</v>
      </c>
      <c r="E165" s="120">
        <v>0</v>
      </c>
      <c r="F165" s="120">
        <v>0</v>
      </c>
      <c r="G165" s="46">
        <v>0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ht="15">
      <c r="A166" s="15" t="s">
        <v>298</v>
      </c>
      <c r="B166" s="120">
        <v>80000</v>
      </c>
      <c r="C166" s="118">
        <v>0</v>
      </c>
      <c r="D166" s="120">
        <v>1331540</v>
      </c>
      <c r="E166" s="120">
        <v>0</v>
      </c>
      <c r="F166" s="120">
        <v>1331540</v>
      </c>
      <c r="G166" s="46">
        <v>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ht="15">
      <c r="A167" s="15" t="s">
        <v>280</v>
      </c>
      <c r="B167" s="76">
        <v>21000000</v>
      </c>
      <c r="C167" s="76">
        <v>21000000</v>
      </c>
      <c r="D167" s="50">
        <v>356000000</v>
      </c>
      <c r="E167" s="50">
        <v>351000000</v>
      </c>
      <c r="F167" s="50">
        <v>5000000</v>
      </c>
      <c r="G167" s="33">
        <v>0.01419999999999999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ht="15">
      <c r="A168" s="15" t="s">
        <v>281</v>
      </c>
      <c r="B168" s="31">
        <v>256890443.56</v>
      </c>
      <c r="C168" s="31">
        <v>218718166.11</v>
      </c>
      <c r="D168" s="31">
        <v>1458577512.65</v>
      </c>
      <c r="E168" s="31">
        <v>1405489527.69</v>
      </c>
      <c r="F168" s="31">
        <v>53087984.96000004</v>
      </c>
      <c r="G168" s="32">
        <v>0.037800000000000056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2:255" ht="15"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ht="15.75">
      <c r="A170" s="129" t="s">
        <v>282</v>
      </c>
      <c r="B170" s="31"/>
      <c r="D170" s="31"/>
      <c r="E170" s="31"/>
      <c r="F170" s="31"/>
      <c r="G170" s="3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ht="13.5" customHeight="1">
      <c r="A171" s="15" t="s">
        <v>46</v>
      </c>
      <c r="B171" s="31">
        <v>23158477.55</v>
      </c>
      <c r="C171" s="31">
        <v>26418714.259999998</v>
      </c>
      <c r="D171" s="31">
        <v>368422356.51000005</v>
      </c>
      <c r="E171" s="31">
        <v>342843815.25</v>
      </c>
      <c r="F171" s="31">
        <v>25578541.26000005</v>
      </c>
      <c r="G171" s="32">
        <v>0.0746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ht="13.5" customHeight="1">
      <c r="A172" s="15" t="s">
        <v>280</v>
      </c>
      <c r="B172" s="76">
        <v>12206678.99</v>
      </c>
      <c r="C172" s="76">
        <v>2424229.59</v>
      </c>
      <c r="D172" s="76">
        <v>57668035.29000001</v>
      </c>
      <c r="E172" s="76">
        <v>56915351.06</v>
      </c>
      <c r="F172" s="76">
        <v>752684.2300000042</v>
      </c>
      <c r="G172" s="33">
        <v>0.0132000000000001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ht="13.5" customHeight="1">
      <c r="A173" s="15" t="s">
        <v>283</v>
      </c>
      <c r="B173" s="31">
        <v>35365156.54</v>
      </c>
      <c r="C173" s="31">
        <v>28842943.849999998</v>
      </c>
      <c r="D173" s="31">
        <v>426090391.8000001</v>
      </c>
      <c r="E173" s="31">
        <v>399759166.31</v>
      </c>
      <c r="F173" s="31">
        <v>26331225.490000054</v>
      </c>
      <c r="G173" s="32">
        <v>0.06590000000000007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2:255" ht="13.5" customHeight="1"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ht="13.5" customHeight="1">
      <c r="A175" s="129" t="s">
        <v>284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ht="13.5" customHeight="1">
      <c r="A176" s="15" t="s">
        <v>46</v>
      </c>
      <c r="B176" s="31">
        <v>6463765.43</v>
      </c>
      <c r="C176" s="31">
        <v>3814396.21</v>
      </c>
      <c r="D176" s="31">
        <v>53417057.83</v>
      </c>
      <c r="E176" s="31">
        <v>43396632.89000001</v>
      </c>
      <c r="F176" s="31">
        <v>10020424.93999999</v>
      </c>
      <c r="G176" s="32">
        <v>0.2309000000000001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ht="13.5" customHeight="1">
      <c r="A177" s="15" t="s">
        <v>218</v>
      </c>
      <c r="B177" s="119">
        <v>0</v>
      </c>
      <c r="C177" s="119">
        <v>0</v>
      </c>
      <c r="D177" s="118">
        <v>0</v>
      </c>
      <c r="E177" s="118">
        <v>0</v>
      </c>
      <c r="F177" s="118">
        <v>0</v>
      </c>
      <c r="G177" s="32">
        <v>0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ht="13.5" customHeight="1">
      <c r="A178" s="15" t="s">
        <v>219</v>
      </c>
      <c r="B178" s="119">
        <v>0</v>
      </c>
      <c r="C178" s="119">
        <v>0</v>
      </c>
      <c r="D178" s="118">
        <v>0</v>
      </c>
      <c r="E178" s="118">
        <v>0</v>
      </c>
      <c r="F178" s="118">
        <v>0</v>
      </c>
      <c r="G178" s="32">
        <v>0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ht="13.5" customHeight="1">
      <c r="A179" s="15" t="s">
        <v>220</v>
      </c>
      <c r="B179" s="119">
        <v>0</v>
      </c>
      <c r="C179" s="119">
        <v>0</v>
      </c>
      <c r="D179" s="118">
        <v>0</v>
      </c>
      <c r="E179" s="118">
        <v>0</v>
      </c>
      <c r="F179" s="118">
        <v>0</v>
      </c>
      <c r="G179" s="32">
        <v>0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ht="13.5" customHeight="1">
      <c r="A180" s="15" t="s">
        <v>49</v>
      </c>
      <c r="B180" s="76">
        <v>1490294.51</v>
      </c>
      <c r="C180" s="76">
        <v>1333268.13</v>
      </c>
      <c r="D180" s="76">
        <v>12066448.91</v>
      </c>
      <c r="E180" s="76">
        <v>10760744.89</v>
      </c>
      <c r="F180" s="76">
        <v>1305704.0199999996</v>
      </c>
      <c r="G180" s="33">
        <v>0.12129999999999996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ht="13.5" customHeight="1">
      <c r="A181" s="15" t="s">
        <v>50</v>
      </c>
      <c r="B181" s="31">
        <v>7954059.9399999995</v>
      </c>
      <c r="C181" s="31">
        <v>5147664.34</v>
      </c>
      <c r="D181" s="31">
        <v>65483506.739999995</v>
      </c>
      <c r="E181" s="31">
        <v>54157377.78000001</v>
      </c>
      <c r="F181" s="31">
        <v>11326128.95999999</v>
      </c>
      <c r="G181" s="32">
        <v>0.20910000000000006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ht="13.5" customHeight="1">
      <c r="A182" s="15"/>
      <c r="B182" s="15" t="s">
        <v>0</v>
      </c>
      <c r="C182" s="15" t="s">
        <v>0</v>
      </c>
      <c r="D182" s="15"/>
      <c r="E182" s="15"/>
      <c r="F182" s="15"/>
      <c r="G182" s="3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13.5" customHeight="1">
      <c r="A183" s="129" t="s">
        <v>51</v>
      </c>
      <c r="B183" s="15"/>
      <c r="C183" s="15"/>
      <c r="D183" s="15"/>
      <c r="E183" s="15"/>
      <c r="F183" s="15"/>
      <c r="G183" s="3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ht="13.5" customHeight="1">
      <c r="A184" s="15" t="s">
        <v>46</v>
      </c>
      <c r="B184" s="31">
        <v>1035592.51</v>
      </c>
      <c r="C184" s="31">
        <v>1361033.38</v>
      </c>
      <c r="D184" s="31">
        <v>11302902.479999999</v>
      </c>
      <c r="E184" s="31">
        <v>11696386.829999998</v>
      </c>
      <c r="F184" s="31">
        <v>-393484.3499999996</v>
      </c>
      <c r="G184" s="32">
        <v>-0.03359999999999996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ht="13.5" customHeight="1">
      <c r="A185" s="15" t="s">
        <v>218</v>
      </c>
      <c r="B185" s="119">
        <v>0</v>
      </c>
      <c r="C185" s="119">
        <v>0</v>
      </c>
      <c r="D185" s="118">
        <v>0</v>
      </c>
      <c r="E185" s="118">
        <v>0</v>
      </c>
      <c r="F185" s="118">
        <v>0</v>
      </c>
      <c r="G185" s="32">
        <v>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ht="13.5" customHeight="1">
      <c r="A186" s="15" t="s">
        <v>219</v>
      </c>
      <c r="B186" s="119">
        <v>0</v>
      </c>
      <c r="C186" s="119">
        <v>0</v>
      </c>
      <c r="D186" s="118">
        <v>0</v>
      </c>
      <c r="E186" s="118">
        <v>0</v>
      </c>
      <c r="F186" s="118">
        <v>0</v>
      </c>
      <c r="G186" s="32">
        <v>0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ht="13.5" customHeight="1">
      <c r="A187" s="15" t="s">
        <v>220</v>
      </c>
      <c r="B187" s="119">
        <v>0</v>
      </c>
      <c r="C187" s="119">
        <v>0</v>
      </c>
      <c r="D187" s="118">
        <v>0</v>
      </c>
      <c r="E187" s="118">
        <v>0</v>
      </c>
      <c r="F187" s="118">
        <v>0</v>
      </c>
      <c r="G187" s="32">
        <v>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ht="13.5" customHeight="1">
      <c r="A188" s="15" t="s">
        <v>49</v>
      </c>
      <c r="B188" s="76">
        <v>650505.99</v>
      </c>
      <c r="C188" s="76">
        <v>1027828.78</v>
      </c>
      <c r="D188" s="76">
        <v>5742773.2299999995</v>
      </c>
      <c r="E188" s="76">
        <v>5488062.390000001</v>
      </c>
      <c r="F188" s="76">
        <v>254710.83999999892</v>
      </c>
      <c r="G188" s="33">
        <v>0.0464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ht="13.5" customHeight="1">
      <c r="A189" s="15" t="s">
        <v>52</v>
      </c>
      <c r="B189" s="31">
        <v>1686098.5</v>
      </c>
      <c r="C189" s="31">
        <v>2388862.16</v>
      </c>
      <c r="D189" s="31">
        <v>17045675.709999997</v>
      </c>
      <c r="E189" s="31">
        <v>17184449.22</v>
      </c>
      <c r="F189" s="31">
        <v>-138773.5100000007</v>
      </c>
      <c r="G189" s="32">
        <v>-0.008099999999999996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ht="13.5" customHeight="1">
      <c r="A190" s="15"/>
      <c r="B190" s="31"/>
      <c r="C190" s="31"/>
      <c r="D190" s="31"/>
      <c r="E190" s="31"/>
      <c r="F190" s="31"/>
      <c r="G190" s="3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ht="13.5" customHeight="1">
      <c r="A191" s="129" t="s">
        <v>53</v>
      </c>
      <c r="B191" s="31"/>
      <c r="C191" s="31"/>
      <c r="D191" s="31"/>
      <c r="E191" s="31"/>
      <c r="F191" s="31"/>
      <c r="G191" s="3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ht="13.5" customHeight="1">
      <c r="A192" s="15" t="s">
        <v>46</v>
      </c>
      <c r="B192" s="31">
        <v>12379613.27</v>
      </c>
      <c r="C192" s="31">
        <v>11959798.76</v>
      </c>
      <c r="D192" s="31">
        <v>126504647.94</v>
      </c>
      <c r="E192" s="31">
        <v>128065628.53000002</v>
      </c>
      <c r="F192" s="133">
        <v>-1560980.5900000185</v>
      </c>
      <c r="G192" s="32">
        <v>-0.012199999999999989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ht="13.5" customHeight="1">
      <c r="A193" s="15" t="s">
        <v>54</v>
      </c>
      <c r="B193" s="118">
        <v>8244942.57</v>
      </c>
      <c r="C193" s="118">
        <v>10651534.82</v>
      </c>
      <c r="D193" s="118">
        <v>80058631.77000001</v>
      </c>
      <c r="E193" s="118">
        <v>81295449.66999999</v>
      </c>
      <c r="F193" s="134">
        <v>-1236817.8999999762</v>
      </c>
      <c r="G193" s="32">
        <v>-0.015199999999999991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ht="13.5" customHeight="1">
      <c r="A194" s="15" t="s">
        <v>55</v>
      </c>
      <c r="B194" s="118">
        <v>3000000</v>
      </c>
      <c r="C194" s="118">
        <v>3000000</v>
      </c>
      <c r="D194" s="118">
        <v>30000000</v>
      </c>
      <c r="E194" s="118">
        <v>30000000</v>
      </c>
      <c r="F194" s="134">
        <v>0</v>
      </c>
      <c r="G194" s="32">
        <v>0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ht="13.5" customHeight="1">
      <c r="A195" s="15" t="s">
        <v>220</v>
      </c>
      <c r="B195" s="118">
        <v>0</v>
      </c>
      <c r="C195" s="118">
        <v>0</v>
      </c>
      <c r="D195" s="118">
        <v>0</v>
      </c>
      <c r="E195" s="118">
        <v>0</v>
      </c>
      <c r="F195" s="134">
        <v>0</v>
      </c>
      <c r="G195" s="32">
        <v>0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ht="13.5" customHeight="1">
      <c r="A196" s="15" t="s">
        <v>56</v>
      </c>
      <c r="B196" s="76">
        <v>0</v>
      </c>
      <c r="C196" s="76">
        <v>0</v>
      </c>
      <c r="D196" s="76">
        <v>0</v>
      </c>
      <c r="E196" s="76">
        <v>0</v>
      </c>
      <c r="F196" s="135">
        <v>0</v>
      </c>
      <c r="G196" s="33">
        <v>0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ht="13.5" customHeight="1">
      <c r="A197" s="15" t="s">
        <v>57</v>
      </c>
      <c r="B197" s="31">
        <v>23624555.84</v>
      </c>
      <c r="C197" s="31">
        <v>25611333.58</v>
      </c>
      <c r="D197" s="31">
        <v>236563279.71</v>
      </c>
      <c r="E197" s="31">
        <v>239361078.2</v>
      </c>
      <c r="F197" s="31">
        <v>-2797798.4899999797</v>
      </c>
      <c r="G197" s="32">
        <v>-0.011700000000000044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ht="13.5" customHeight="1">
      <c r="A198" s="15"/>
      <c r="B198" s="31"/>
      <c r="C198" s="31"/>
      <c r="D198" s="31"/>
      <c r="E198" s="31"/>
      <c r="F198" s="31"/>
      <c r="G198" s="3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ht="13.5" customHeight="1">
      <c r="A199" s="15"/>
      <c r="B199" s="15"/>
      <c r="C199" s="15"/>
      <c r="D199" s="15"/>
      <c r="E199" s="15"/>
      <c r="F199" s="15"/>
      <c r="G199" s="3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ht="13.5" customHeight="1">
      <c r="A200" s="15" t="s">
        <v>42</v>
      </c>
      <c r="B200" s="15"/>
      <c r="C200" s="15"/>
      <c r="D200" s="15"/>
      <c r="E200" s="15"/>
      <c r="F200" s="15"/>
      <c r="G200" s="3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ht="13.5" customHeight="1">
      <c r="A201" s="15" t="s">
        <v>290</v>
      </c>
      <c r="B201" s="15"/>
      <c r="C201" s="15"/>
      <c r="D201" s="15"/>
      <c r="E201" s="15"/>
      <c r="F201" s="15"/>
      <c r="G201" s="3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ht="13.5" customHeight="1">
      <c r="A202" s="15"/>
      <c r="B202" s="15"/>
      <c r="C202" s="15"/>
      <c r="D202" s="15"/>
      <c r="E202" s="15"/>
      <c r="F202" s="15"/>
      <c r="G202" s="3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ht="13.5" customHeight="1">
      <c r="A203" s="128" t="s">
        <v>301</v>
      </c>
      <c r="B203" s="15"/>
      <c r="C203" s="15"/>
      <c r="D203" s="15"/>
      <c r="E203" s="15"/>
      <c r="F203" s="15"/>
      <c r="G203" s="3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ht="13.5" customHeight="1">
      <c r="A204" s="128" t="s">
        <v>296</v>
      </c>
      <c r="B204" s="15"/>
      <c r="C204" s="15"/>
      <c r="D204" s="15"/>
      <c r="E204" s="15"/>
      <c r="F204" s="15"/>
      <c r="G204" s="3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ht="13.5" customHeight="1">
      <c r="A205" s="10"/>
      <c r="B205" s="10"/>
      <c r="C205" s="10"/>
      <c r="D205" s="10" t="s">
        <v>294</v>
      </c>
      <c r="E205" s="10" t="s">
        <v>259</v>
      </c>
      <c r="F205" s="10" t="s">
        <v>43</v>
      </c>
      <c r="G205" s="10" t="s">
        <v>43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13.5" customHeight="1">
      <c r="A206" s="10"/>
      <c r="B206" s="10" t="s">
        <v>311</v>
      </c>
      <c r="C206" s="10" t="s">
        <v>311</v>
      </c>
      <c r="D206" s="10" t="s">
        <v>44</v>
      </c>
      <c r="E206" s="10" t="s">
        <v>44</v>
      </c>
      <c r="F206" s="10" t="s">
        <v>45</v>
      </c>
      <c r="G206" s="10" t="s">
        <v>45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ht="13.5" customHeight="1">
      <c r="A207" s="10"/>
      <c r="B207" s="30">
        <v>2011</v>
      </c>
      <c r="C207" s="30">
        <v>2010</v>
      </c>
      <c r="D207" s="124">
        <v>40663</v>
      </c>
      <c r="E207" s="125">
        <v>40298</v>
      </c>
      <c r="F207" s="14" t="s">
        <v>14</v>
      </c>
      <c r="G207" s="14" t="s">
        <v>11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ht="13.5" customHeight="1">
      <c r="A208" s="15"/>
      <c r="B208" s="15"/>
      <c r="C208" s="15"/>
      <c r="D208" s="15"/>
      <c r="E208" s="15"/>
      <c r="F208" s="15"/>
      <c r="G208" s="3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ht="13.5" customHeight="1">
      <c r="A209" s="129" t="s">
        <v>58</v>
      </c>
      <c r="B209" s="15"/>
      <c r="C209" s="15"/>
      <c r="D209" s="15"/>
      <c r="E209" s="15"/>
      <c r="F209" s="15"/>
      <c r="G209" s="32"/>
      <c r="L209" s="4"/>
      <c r="M209" s="4"/>
      <c r="N209" s="4"/>
      <c r="O209" s="4" t="s">
        <v>41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ht="13.5" customHeight="1">
      <c r="A210" s="34" t="s">
        <v>46</v>
      </c>
      <c r="B210" s="31">
        <v>0</v>
      </c>
      <c r="C210" s="31">
        <v>0</v>
      </c>
      <c r="D210" s="31">
        <v>0</v>
      </c>
      <c r="E210" s="31">
        <v>0</v>
      </c>
      <c r="F210" s="31">
        <v>0</v>
      </c>
      <c r="G210" s="32">
        <v>0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ht="15">
      <c r="A211" s="15" t="s">
        <v>59</v>
      </c>
      <c r="B211" s="118">
        <v>21898429.82</v>
      </c>
      <c r="C211" s="118">
        <v>21477449.34</v>
      </c>
      <c r="D211" s="118">
        <v>241943392.40000004</v>
      </c>
      <c r="E211" s="118">
        <v>226518653.66000003</v>
      </c>
      <c r="F211" s="118">
        <v>15424738.74000001</v>
      </c>
      <c r="G211" s="32">
        <v>0.06810000000000005</v>
      </c>
      <c r="L211" s="4"/>
      <c r="M211" s="4"/>
      <c r="N211" s="4"/>
      <c r="O211" s="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ht="15">
      <c r="A212" s="15" t="s">
        <v>48</v>
      </c>
      <c r="B212" s="118">
        <v>4000000</v>
      </c>
      <c r="C212" s="118">
        <v>4000000</v>
      </c>
      <c r="D212" s="118">
        <v>43630710.14</v>
      </c>
      <c r="E212" s="118">
        <v>41301174.660000004</v>
      </c>
      <c r="F212" s="118">
        <v>2329535.4799999967</v>
      </c>
      <c r="G212" s="32">
        <v>0.056400000000000006</v>
      </c>
      <c r="L212" s="4"/>
      <c r="M212" s="4"/>
      <c r="N212" s="4"/>
      <c r="O212" s="4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ht="15">
      <c r="A213" s="15" t="s">
        <v>60</v>
      </c>
      <c r="B213" s="118">
        <v>0</v>
      </c>
      <c r="C213" s="118">
        <v>0</v>
      </c>
      <c r="D213" s="118">
        <v>3050000</v>
      </c>
      <c r="E213" s="118">
        <v>3050000</v>
      </c>
      <c r="F213" s="118">
        <v>0</v>
      </c>
      <c r="G213" s="32">
        <v>0</v>
      </c>
      <c r="L213" s="4"/>
      <c r="M213" s="4"/>
      <c r="N213" s="4"/>
      <c r="O213" s="4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ht="15">
      <c r="A214" s="15" t="s">
        <v>49</v>
      </c>
      <c r="B214" s="118">
        <v>724242.61</v>
      </c>
      <c r="C214" s="118">
        <v>724252.61</v>
      </c>
      <c r="D214" s="118">
        <v>39074170.45999999</v>
      </c>
      <c r="E214" s="118">
        <v>40460622.70999999</v>
      </c>
      <c r="F214" s="118">
        <v>-1386452.25</v>
      </c>
      <c r="G214" s="32">
        <v>-0.0343</v>
      </c>
      <c r="L214" s="4"/>
      <c r="M214" s="4"/>
      <c r="N214" s="4"/>
      <c r="O214" s="4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ht="15">
      <c r="A215" s="15" t="s">
        <v>61</v>
      </c>
      <c r="B215" s="118">
        <v>223578.33999999997</v>
      </c>
      <c r="C215" s="118">
        <v>237190.09</v>
      </c>
      <c r="D215" s="118">
        <v>2561055.34</v>
      </c>
      <c r="E215" s="118">
        <v>2618014.8099999996</v>
      </c>
      <c r="F215" s="118">
        <v>-56959.46999999974</v>
      </c>
      <c r="G215" s="32">
        <v>-0.02180000000000004</v>
      </c>
      <c r="L215" s="4"/>
      <c r="M215" s="4"/>
      <c r="N215" s="4"/>
      <c r="O215" s="4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ht="15">
      <c r="A216" s="15" t="s">
        <v>62</v>
      </c>
      <c r="B216" s="118">
        <v>422232.45</v>
      </c>
      <c r="C216" s="118">
        <v>455864.13</v>
      </c>
      <c r="D216" s="118">
        <v>4840409.86</v>
      </c>
      <c r="E216" s="118">
        <v>4975882.551999999</v>
      </c>
      <c r="F216" s="118">
        <v>-135472.69199999887</v>
      </c>
      <c r="G216" s="32">
        <v>-0.027200000000000002</v>
      </c>
      <c r="L216" s="4"/>
      <c r="M216" s="4"/>
      <c r="N216" s="4"/>
      <c r="O216" s="4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ht="15">
      <c r="A217" s="15" t="s">
        <v>63</v>
      </c>
      <c r="B217" s="118">
        <v>753504.12</v>
      </c>
      <c r="C217" s="118">
        <v>0</v>
      </c>
      <c r="D217" s="118">
        <v>7287456.36</v>
      </c>
      <c r="E217" s="118">
        <v>13280.75</v>
      </c>
      <c r="F217" s="118">
        <v>7274175.61</v>
      </c>
      <c r="G217" s="32">
        <v>547.7233</v>
      </c>
      <c r="L217" s="4"/>
      <c r="M217" s="4"/>
      <c r="N217" s="4"/>
      <c r="O217" s="4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ht="15">
      <c r="A218" s="15" t="s">
        <v>64</v>
      </c>
      <c r="B218" s="118">
        <v>47687.92</v>
      </c>
      <c r="C218" s="118">
        <v>66071.05</v>
      </c>
      <c r="D218" s="118">
        <v>262049.99</v>
      </c>
      <c r="E218" s="118">
        <v>288722.34</v>
      </c>
      <c r="F218" s="118">
        <v>-26672.350000000035</v>
      </c>
      <c r="G218" s="32">
        <v>-0.09240000000000004</v>
      </c>
      <c r="L218" s="4"/>
      <c r="M218" s="4"/>
      <c r="N218" s="4"/>
      <c r="O218" s="4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ht="15">
      <c r="A219" s="15" t="s">
        <v>65</v>
      </c>
      <c r="B219" s="118">
        <v>18407.54</v>
      </c>
      <c r="C219" s="118">
        <v>25503.42</v>
      </c>
      <c r="D219" s="118">
        <v>101151.29000000001</v>
      </c>
      <c r="E219" s="118">
        <v>111446.81</v>
      </c>
      <c r="F219" s="118">
        <v>-10295.51999999999</v>
      </c>
      <c r="G219" s="32">
        <v>-0.09240000000000004</v>
      </c>
      <c r="L219" s="4"/>
      <c r="M219" s="4"/>
      <c r="N219" s="4"/>
      <c r="O219" s="4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ht="15">
      <c r="A220" s="15" t="s">
        <v>66</v>
      </c>
      <c r="B220" s="118">
        <v>92900.3</v>
      </c>
      <c r="C220" s="118">
        <v>92890.3</v>
      </c>
      <c r="D220" s="118">
        <v>1257765.14</v>
      </c>
      <c r="E220" s="118">
        <v>1257755.14</v>
      </c>
      <c r="F220" s="118">
        <v>10</v>
      </c>
      <c r="G220" s="32">
        <v>0</v>
      </c>
      <c r="L220" s="4"/>
      <c r="M220" s="4"/>
      <c r="N220" s="4"/>
      <c r="O220" s="4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ht="15">
      <c r="A221" s="15" t="s">
        <v>67</v>
      </c>
      <c r="B221" s="118">
        <v>135763.69</v>
      </c>
      <c r="C221" s="118">
        <v>120295.58</v>
      </c>
      <c r="D221" s="118">
        <v>1459896.3599999999</v>
      </c>
      <c r="E221" s="118">
        <v>1340264.2000000002</v>
      </c>
      <c r="F221" s="118">
        <v>119632.15999999968</v>
      </c>
      <c r="G221" s="32">
        <v>0.08929999999999993</v>
      </c>
      <c r="L221" s="4"/>
      <c r="M221" s="4"/>
      <c r="N221" s="4"/>
      <c r="O221" s="4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ht="15">
      <c r="A222" s="15" t="s">
        <v>68</v>
      </c>
      <c r="B222" s="118">
        <v>0</v>
      </c>
      <c r="C222" s="118">
        <v>0</v>
      </c>
      <c r="D222" s="118">
        <v>5750000</v>
      </c>
      <c r="E222" s="118">
        <v>5750000</v>
      </c>
      <c r="F222" s="118">
        <v>0</v>
      </c>
      <c r="G222" s="32">
        <v>0</v>
      </c>
      <c r="L222" s="4"/>
      <c r="M222" s="4"/>
      <c r="N222" s="4"/>
      <c r="O222" s="4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ht="15">
      <c r="A223" s="15" t="s">
        <v>234</v>
      </c>
      <c r="B223" s="118">
        <v>14787.7</v>
      </c>
      <c r="C223" s="118">
        <v>12680.37</v>
      </c>
      <c r="D223" s="118">
        <v>145107.09</v>
      </c>
      <c r="E223" s="118">
        <v>136073.93</v>
      </c>
      <c r="F223" s="118">
        <v>9033.160000000003</v>
      </c>
      <c r="G223" s="32">
        <v>0.06640000000000001</v>
      </c>
      <c r="L223" s="4"/>
      <c r="M223" s="4"/>
      <c r="N223" s="4"/>
      <c r="O223" s="4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ht="15">
      <c r="A224" s="34" t="s">
        <v>69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32">
        <v>0</v>
      </c>
      <c r="L224" s="4"/>
      <c r="M224" s="4"/>
      <c r="N224" s="4"/>
      <c r="O224" s="4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ht="15">
      <c r="A225" s="15" t="s">
        <v>70</v>
      </c>
      <c r="B225" s="120">
        <v>742611.4400000001</v>
      </c>
      <c r="C225" s="120">
        <v>1823461.94</v>
      </c>
      <c r="D225" s="120">
        <v>6365358.570000001</v>
      </c>
      <c r="E225" s="120">
        <v>9447093.399999999</v>
      </c>
      <c r="F225" s="120">
        <v>-3081734.8299999973</v>
      </c>
      <c r="G225" s="46">
        <v>-0.32620000000000005</v>
      </c>
      <c r="L225" s="4"/>
      <c r="M225" s="4"/>
      <c r="N225" s="4"/>
      <c r="O225" s="4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ht="15">
      <c r="A226" s="15" t="s">
        <v>231</v>
      </c>
      <c r="B226" s="120">
        <v>0</v>
      </c>
      <c r="C226" s="76">
        <v>0</v>
      </c>
      <c r="D226" s="120">
        <v>0</v>
      </c>
      <c r="E226" s="120">
        <v>0</v>
      </c>
      <c r="F226" s="120">
        <v>0</v>
      </c>
      <c r="G226" s="46">
        <v>0</v>
      </c>
      <c r="L226" s="4"/>
      <c r="M226" s="4"/>
      <c r="N226" s="4"/>
      <c r="O226" s="4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ht="15">
      <c r="A227" s="15" t="s">
        <v>71</v>
      </c>
      <c r="B227" s="44">
        <v>29074145.930000003</v>
      </c>
      <c r="C227" s="31">
        <v>29035658.830000002</v>
      </c>
      <c r="D227" s="44">
        <v>357728523</v>
      </c>
      <c r="E227" s="44">
        <v>337268984.96199995</v>
      </c>
      <c r="F227" s="44">
        <v>20459538.03800001</v>
      </c>
      <c r="G227" s="47">
        <v>0.060699999999999976</v>
      </c>
      <c r="L227" s="4"/>
      <c r="M227" s="4"/>
      <c r="N227" s="4"/>
      <c r="O227" s="4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2:255" ht="15">
      <c r="L228" s="4"/>
      <c r="M228" s="4"/>
      <c r="N228" s="4"/>
      <c r="O228" s="4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15.75">
      <c r="A229" s="129" t="s">
        <v>72</v>
      </c>
      <c r="B229" s="15"/>
      <c r="C229" s="15"/>
      <c r="D229" s="15"/>
      <c r="E229" s="15"/>
      <c r="F229" s="15"/>
      <c r="G229" s="32"/>
      <c r="L229" s="4"/>
      <c r="M229" s="4"/>
      <c r="N229" s="4"/>
      <c r="O229" s="4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ht="15">
      <c r="A230" s="15" t="s">
        <v>46</v>
      </c>
      <c r="B230" s="31">
        <v>891940.06</v>
      </c>
      <c r="C230" s="31">
        <v>1047877</v>
      </c>
      <c r="D230" s="31">
        <v>8736656.85</v>
      </c>
      <c r="E230" s="31">
        <v>9388323</v>
      </c>
      <c r="F230" s="31">
        <v>-651666.1500000004</v>
      </c>
      <c r="G230" s="32">
        <v>-0.06940000000000002</v>
      </c>
      <c r="L230" s="4"/>
      <c r="M230" s="4"/>
      <c r="N230" s="4"/>
      <c r="O230" s="4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ht="15">
      <c r="A231" s="15" t="s">
        <v>59</v>
      </c>
      <c r="B231" s="118">
        <v>6262313.16</v>
      </c>
      <c r="C231" s="118">
        <v>6190001.45</v>
      </c>
      <c r="D231" s="118">
        <v>36952493.75</v>
      </c>
      <c r="E231" s="118">
        <v>36184047.830000006</v>
      </c>
      <c r="F231" s="118">
        <v>768445.9199999943</v>
      </c>
      <c r="G231" s="32">
        <v>0.021200000000000108</v>
      </c>
      <c r="L231" s="4"/>
      <c r="M231" s="4"/>
      <c r="N231" s="4"/>
      <c r="O231" s="4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ht="15">
      <c r="A232" s="15" t="s">
        <v>73</v>
      </c>
      <c r="B232" s="118">
        <v>1411376.5</v>
      </c>
      <c r="C232" s="118">
        <v>1515421</v>
      </c>
      <c r="D232" s="118">
        <v>12061356.5</v>
      </c>
      <c r="E232" s="118">
        <v>12398714</v>
      </c>
      <c r="F232" s="118">
        <v>-337357.5</v>
      </c>
      <c r="G232" s="32">
        <v>-0.027200000000000002</v>
      </c>
      <c r="L232" s="4"/>
      <c r="M232" s="4"/>
      <c r="N232" s="4"/>
      <c r="O232" s="4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ht="15">
      <c r="A233" s="15" t="s">
        <v>60</v>
      </c>
      <c r="B233" s="118">
        <v>2480</v>
      </c>
      <c r="C233" s="118">
        <v>2540</v>
      </c>
      <c r="D233" s="118">
        <v>22740</v>
      </c>
      <c r="E233" s="118">
        <v>26860</v>
      </c>
      <c r="F233" s="118">
        <v>-4120</v>
      </c>
      <c r="G233" s="32">
        <v>-0.15339999999999998</v>
      </c>
      <c r="L233" s="4"/>
      <c r="M233" s="4"/>
      <c r="N233" s="4"/>
      <c r="O233" s="4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ht="15">
      <c r="A234" s="15" t="s">
        <v>250</v>
      </c>
      <c r="B234" s="118">
        <v>1049112</v>
      </c>
      <c r="C234" s="118">
        <v>1128780</v>
      </c>
      <c r="D234" s="118">
        <v>8094160</v>
      </c>
      <c r="E234" s="118">
        <v>9089620</v>
      </c>
      <c r="F234" s="118">
        <v>-995460</v>
      </c>
      <c r="G234" s="32">
        <v>-0.10950000000000004</v>
      </c>
      <c r="L234" s="4"/>
      <c r="M234" s="4"/>
      <c r="N234" s="4"/>
      <c r="O234" s="4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ht="15">
      <c r="A235" s="15" t="s">
        <v>49</v>
      </c>
      <c r="B235" s="118">
        <v>2345549.97</v>
      </c>
      <c r="C235" s="118">
        <v>3047085.66</v>
      </c>
      <c r="D235" s="118">
        <v>20328747.97</v>
      </c>
      <c r="E235" s="118">
        <v>20874414.57</v>
      </c>
      <c r="F235" s="118">
        <v>-545666.6000000015</v>
      </c>
      <c r="G235" s="32">
        <v>-0.026100000000000012</v>
      </c>
      <c r="L235" s="4"/>
      <c r="M235" s="4"/>
      <c r="N235" s="4"/>
      <c r="O235" s="4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ht="15">
      <c r="A236" s="15" t="s">
        <v>247</v>
      </c>
      <c r="B236" s="118">
        <v>168</v>
      </c>
      <c r="C236" s="118">
        <v>288</v>
      </c>
      <c r="D236" s="118">
        <v>1848</v>
      </c>
      <c r="E236" s="118">
        <v>2064</v>
      </c>
      <c r="F236" s="118">
        <v>-216</v>
      </c>
      <c r="G236" s="32">
        <v>-0.10470000000000002</v>
      </c>
      <c r="L236" s="4"/>
      <c r="M236" s="4"/>
      <c r="N236" s="4"/>
      <c r="O236" s="4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ht="15">
      <c r="A237" s="34" t="s">
        <v>47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G237" s="32">
        <v>0</v>
      </c>
      <c r="L237" s="4"/>
      <c r="M237" s="4"/>
      <c r="N237" s="4"/>
      <c r="O237" s="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ht="15">
      <c r="A238" s="34" t="s">
        <v>74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G238" s="32">
        <v>0</v>
      </c>
      <c r="L238" s="4"/>
      <c r="M238" s="4"/>
      <c r="N238" s="4"/>
      <c r="O238" s="4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ht="15">
      <c r="A239" s="15" t="s">
        <v>75</v>
      </c>
      <c r="B239" s="118">
        <v>46311</v>
      </c>
      <c r="C239" s="118">
        <v>47109</v>
      </c>
      <c r="D239" s="118">
        <v>418359.45</v>
      </c>
      <c r="E239" s="118">
        <v>342674</v>
      </c>
      <c r="F239" s="118">
        <v>75685.45000000001</v>
      </c>
      <c r="G239" s="32">
        <v>0.2209000000000001</v>
      </c>
      <c r="L239" s="4"/>
      <c r="M239" s="4"/>
      <c r="N239" s="4"/>
      <c r="O239" s="4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ht="15">
      <c r="A240" s="15" t="s">
        <v>76</v>
      </c>
      <c r="B240" s="118">
        <v>49489.63</v>
      </c>
      <c r="C240" s="118">
        <v>80820.25</v>
      </c>
      <c r="D240" s="118">
        <v>1056719.99</v>
      </c>
      <c r="E240" s="118">
        <v>1522919.6799999997</v>
      </c>
      <c r="F240" s="118">
        <v>-466199.6899999997</v>
      </c>
      <c r="G240" s="32">
        <v>-0.30610000000000004</v>
      </c>
      <c r="L240" s="4"/>
      <c r="M240" s="4"/>
      <c r="N240" s="4"/>
      <c r="O240" s="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ht="15">
      <c r="A241" s="15" t="s">
        <v>77</v>
      </c>
      <c r="B241" s="118">
        <v>0</v>
      </c>
      <c r="C241" s="118">
        <v>0</v>
      </c>
      <c r="D241" s="118">
        <v>0</v>
      </c>
      <c r="E241" s="118">
        <v>0</v>
      </c>
      <c r="F241" s="118">
        <v>0</v>
      </c>
      <c r="G241" s="32">
        <v>0</v>
      </c>
      <c r="L241" s="4"/>
      <c r="M241" s="4"/>
      <c r="N241" s="4"/>
      <c r="O241" s="4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ht="15">
      <c r="A242" s="15" t="s">
        <v>239</v>
      </c>
      <c r="B242" s="118">
        <v>31658</v>
      </c>
      <c r="C242" s="118">
        <v>35816</v>
      </c>
      <c r="D242" s="118">
        <v>291997</v>
      </c>
      <c r="E242" s="118">
        <v>294210.5</v>
      </c>
      <c r="F242" s="118">
        <v>-2213.5</v>
      </c>
      <c r="G242" s="32">
        <v>-0.007499999999999951</v>
      </c>
      <c r="L242" s="4"/>
      <c r="M242" s="4"/>
      <c r="N242" s="4"/>
      <c r="O242" s="4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ht="15">
      <c r="A243" s="15" t="s">
        <v>78</v>
      </c>
      <c r="B243" s="118">
        <v>22044</v>
      </c>
      <c r="C243" s="118">
        <v>22788</v>
      </c>
      <c r="D243" s="118">
        <v>201468</v>
      </c>
      <c r="E243" s="118">
        <v>197922</v>
      </c>
      <c r="F243" s="118">
        <v>3546</v>
      </c>
      <c r="G243" s="32">
        <v>0.017900000000000027</v>
      </c>
      <c r="L243" s="4"/>
      <c r="M243" s="4"/>
      <c r="N243" s="4"/>
      <c r="O243" s="4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ht="15">
      <c r="A244" s="15" t="s">
        <v>79</v>
      </c>
      <c r="B244" s="118">
        <v>57120</v>
      </c>
      <c r="C244" s="118">
        <v>65800</v>
      </c>
      <c r="D244" s="118">
        <v>512020</v>
      </c>
      <c r="E244" s="118">
        <v>544980</v>
      </c>
      <c r="F244" s="118">
        <v>-32960</v>
      </c>
      <c r="G244" s="32">
        <v>-0.0605</v>
      </c>
      <c r="L244" s="4"/>
      <c r="M244" s="4"/>
      <c r="N244" s="4"/>
      <c r="O244" s="4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ht="15">
      <c r="A245" s="34" t="s">
        <v>212</v>
      </c>
      <c r="B245" s="118">
        <v>1475</v>
      </c>
      <c r="C245" s="118">
        <v>1600</v>
      </c>
      <c r="D245" s="118">
        <v>13050</v>
      </c>
      <c r="E245" s="118">
        <v>13600</v>
      </c>
      <c r="F245" s="118">
        <v>-550</v>
      </c>
      <c r="G245" s="32">
        <v>-0.04039999999999999</v>
      </c>
      <c r="L245" s="4"/>
      <c r="M245" s="4"/>
      <c r="N245" s="4"/>
      <c r="O245" s="4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ht="15">
      <c r="A246" s="34" t="s">
        <v>216</v>
      </c>
      <c r="B246" s="118">
        <v>4250</v>
      </c>
      <c r="C246" s="118">
        <v>5525</v>
      </c>
      <c r="D246" s="118">
        <v>55850</v>
      </c>
      <c r="E246" s="118">
        <v>57925</v>
      </c>
      <c r="F246" s="118">
        <v>-2075</v>
      </c>
      <c r="G246" s="32">
        <v>-0.035800000000000054</v>
      </c>
      <c r="L246" s="4"/>
      <c r="M246" s="4"/>
      <c r="N246" s="4"/>
      <c r="O246" s="4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ht="15">
      <c r="A247" s="34" t="s">
        <v>230</v>
      </c>
      <c r="B247" s="118">
        <v>61610.24</v>
      </c>
      <c r="C247" s="118">
        <v>69016.12</v>
      </c>
      <c r="D247" s="118">
        <v>433433.92</v>
      </c>
      <c r="E247" s="118">
        <v>462686.44</v>
      </c>
      <c r="F247" s="118">
        <v>-29252.52000000002</v>
      </c>
      <c r="G247" s="32">
        <v>-0.06320000000000003</v>
      </c>
      <c r="L247" s="4"/>
      <c r="M247" s="4"/>
      <c r="N247" s="4"/>
      <c r="O247" s="4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ht="15">
      <c r="A248" s="34" t="s">
        <v>213</v>
      </c>
      <c r="B248" s="118">
        <v>271129.76</v>
      </c>
      <c r="C248" s="118">
        <v>286822.88</v>
      </c>
      <c r="D248" s="118">
        <v>2590445.08</v>
      </c>
      <c r="E248" s="118">
        <v>2542157.06</v>
      </c>
      <c r="F248" s="118">
        <v>48288.02000000002</v>
      </c>
      <c r="G248" s="32">
        <v>0.018999999999999906</v>
      </c>
      <c r="L248" s="4"/>
      <c r="M248" s="4"/>
      <c r="N248" s="4"/>
      <c r="O248" s="4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ht="15">
      <c r="A249" s="121" t="s">
        <v>299</v>
      </c>
      <c r="B249" s="118">
        <v>432</v>
      </c>
      <c r="C249" s="118">
        <v>144</v>
      </c>
      <c r="D249" s="118">
        <v>3216</v>
      </c>
      <c r="E249" s="118">
        <v>14592</v>
      </c>
      <c r="F249" s="118">
        <v>-11376</v>
      </c>
      <c r="G249" s="32">
        <v>-0.7796</v>
      </c>
      <c r="L249" s="4"/>
      <c r="M249" s="4"/>
      <c r="N249" s="4"/>
      <c r="O249" s="4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ht="15">
      <c r="A250" s="15" t="s">
        <v>80</v>
      </c>
      <c r="B250" s="120">
        <v>0</v>
      </c>
      <c r="C250" s="120">
        <v>0</v>
      </c>
      <c r="D250" s="120">
        <v>0</v>
      </c>
      <c r="E250" s="120">
        <v>0</v>
      </c>
      <c r="F250" s="120">
        <v>0</v>
      </c>
      <c r="G250" s="46">
        <v>0</v>
      </c>
      <c r="L250" s="4"/>
      <c r="M250" s="4"/>
      <c r="N250" s="4"/>
      <c r="O250" s="4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ht="15">
      <c r="A251" s="15" t="s">
        <v>287</v>
      </c>
      <c r="B251" s="120">
        <v>255164.51</v>
      </c>
      <c r="C251" s="120">
        <v>0</v>
      </c>
      <c r="D251" s="120">
        <v>1490483.2899999998</v>
      </c>
      <c r="E251" s="120">
        <v>0</v>
      </c>
      <c r="F251" s="120">
        <v>1490483.2899999998</v>
      </c>
      <c r="G251" s="46">
        <v>0</v>
      </c>
      <c r="L251" s="4"/>
      <c r="M251" s="4"/>
      <c r="N251" s="4"/>
      <c r="O251" s="4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ht="15">
      <c r="A252" s="15" t="s">
        <v>242</v>
      </c>
      <c r="B252" s="76">
        <v>2640</v>
      </c>
      <c r="C252" s="76">
        <v>2568</v>
      </c>
      <c r="D252" s="76">
        <v>24312</v>
      </c>
      <c r="E252" s="76">
        <v>23712</v>
      </c>
      <c r="F252" s="76">
        <v>600</v>
      </c>
      <c r="G252" s="33">
        <v>0.0253000000000001</v>
      </c>
      <c r="L252" s="4"/>
      <c r="M252" s="4"/>
      <c r="N252" s="4"/>
      <c r="O252" s="4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ht="15">
      <c r="A253" s="15" t="s">
        <v>81</v>
      </c>
      <c r="B253" s="31">
        <v>12766263.830000002</v>
      </c>
      <c r="C253" s="31">
        <v>13550002.36</v>
      </c>
      <c r="D253" s="31">
        <v>93289357.8</v>
      </c>
      <c r="E253" s="31">
        <v>93981422.08000001</v>
      </c>
      <c r="F253" s="31">
        <v>-692064.2800000075</v>
      </c>
      <c r="G253" s="32">
        <v>-0.007399999999999962</v>
      </c>
      <c r="L253" s="4"/>
      <c r="M253" s="4"/>
      <c r="N253" s="4"/>
      <c r="O253" s="4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ht="15">
      <c r="A254" s="15"/>
      <c r="B254" s="15"/>
      <c r="C254" s="15"/>
      <c r="D254" s="15"/>
      <c r="E254" s="15"/>
      <c r="F254" s="15"/>
      <c r="G254" s="32"/>
      <c r="L254" s="4"/>
      <c r="M254" s="4"/>
      <c r="N254" s="4"/>
      <c r="O254" s="4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ht="15.75">
      <c r="A255" s="129" t="s">
        <v>82</v>
      </c>
      <c r="B255" s="15"/>
      <c r="C255" s="15"/>
      <c r="D255" s="15"/>
      <c r="E255" s="15"/>
      <c r="F255" s="15"/>
      <c r="G255" s="32"/>
      <c r="L255" s="4"/>
      <c r="M255" s="4"/>
      <c r="N255" s="4"/>
      <c r="O255" s="4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ht="15">
      <c r="A256" s="34" t="s">
        <v>46</v>
      </c>
      <c r="B256" s="31">
        <v>0</v>
      </c>
      <c r="C256" s="31">
        <v>451140.95</v>
      </c>
      <c r="D256" s="31">
        <v>0</v>
      </c>
      <c r="E256" s="31">
        <v>3738134.5200000005</v>
      </c>
      <c r="F256" s="31">
        <v>-3738134.5200000005</v>
      </c>
      <c r="G256" s="32">
        <v>-1</v>
      </c>
      <c r="L256" s="4"/>
      <c r="M256" s="4"/>
      <c r="N256" s="4"/>
      <c r="O256" s="4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ht="15">
      <c r="A257" s="15" t="s">
        <v>300</v>
      </c>
      <c r="B257" s="76">
        <v>1164353.84</v>
      </c>
      <c r="C257" s="76">
        <v>0</v>
      </c>
      <c r="D257" s="76">
        <v>7147872.579999999</v>
      </c>
      <c r="E257" s="76">
        <v>0</v>
      </c>
      <c r="F257" s="76">
        <v>7147872.579999999</v>
      </c>
      <c r="G257" s="33">
        <v>0</v>
      </c>
      <c r="L257" s="4"/>
      <c r="M257" s="4"/>
      <c r="N257" s="4"/>
      <c r="O257" s="4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ht="15">
      <c r="A258" s="15" t="s">
        <v>83</v>
      </c>
      <c r="B258" s="31">
        <v>1164353.84</v>
      </c>
      <c r="C258" s="31">
        <v>451140.95</v>
      </c>
      <c r="D258" s="31">
        <v>7147872.579999999</v>
      </c>
      <c r="E258" s="31">
        <v>3738134.5200000005</v>
      </c>
      <c r="F258" s="31">
        <v>3409738.0599999987</v>
      </c>
      <c r="G258" s="32">
        <v>0.9120999999999999</v>
      </c>
      <c r="L258" s="4"/>
      <c r="M258" s="4"/>
      <c r="N258" s="4"/>
      <c r="O258" s="4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ht="15">
      <c r="A259" s="15"/>
      <c r="B259" s="15"/>
      <c r="C259" s="15"/>
      <c r="D259" s="15"/>
      <c r="E259" s="15"/>
      <c r="F259" s="15"/>
      <c r="G259" s="32"/>
      <c r="L259" s="4"/>
      <c r="M259" s="4"/>
      <c r="N259" s="4"/>
      <c r="O259" s="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ht="15.75">
      <c r="A260" s="129" t="s">
        <v>84</v>
      </c>
      <c r="B260" s="15"/>
      <c r="C260" s="15"/>
      <c r="D260" s="15"/>
      <c r="E260" s="15"/>
      <c r="F260" s="15"/>
      <c r="G260" s="32"/>
      <c r="L260" s="4"/>
      <c r="M260" s="4"/>
      <c r="N260" s="4"/>
      <c r="O260" s="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ht="15">
      <c r="A261" s="15" t="s">
        <v>46</v>
      </c>
      <c r="B261" s="31">
        <v>39292036.04</v>
      </c>
      <c r="C261" s="31">
        <v>33500534.2</v>
      </c>
      <c r="D261" s="31">
        <v>123494176.5</v>
      </c>
      <c r="E261" s="31">
        <v>109409742.42</v>
      </c>
      <c r="F261" s="31">
        <v>14084434.079999998</v>
      </c>
      <c r="G261" s="32">
        <v>0.12870000000000004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ht="15">
      <c r="A262" s="15" t="s">
        <v>47</v>
      </c>
      <c r="B262" s="118">
        <v>290594.54</v>
      </c>
      <c r="C262" s="118">
        <v>350636.42</v>
      </c>
      <c r="D262" s="118">
        <v>6427276.8</v>
      </c>
      <c r="E262" s="118">
        <v>6388778.71</v>
      </c>
      <c r="F262" s="118">
        <v>38498.08999999985</v>
      </c>
      <c r="G262" s="32">
        <v>0.006000000000000005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ht="15">
      <c r="A263" s="15" t="s">
        <v>85</v>
      </c>
      <c r="B263" s="118">
        <v>290594.54</v>
      </c>
      <c r="C263" s="118">
        <v>350936.42</v>
      </c>
      <c r="D263" s="118">
        <v>6427276.84</v>
      </c>
      <c r="E263" s="118">
        <v>6389078.75</v>
      </c>
      <c r="F263" s="118">
        <v>38198.08999999985</v>
      </c>
      <c r="G263" s="32">
        <v>0.006000000000000005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ht="15">
      <c r="A264" s="15" t="s">
        <v>86</v>
      </c>
      <c r="B264" s="118">
        <v>581189.07</v>
      </c>
      <c r="C264" s="118">
        <v>701872.84</v>
      </c>
      <c r="D264" s="118">
        <v>3154553.59</v>
      </c>
      <c r="E264" s="118">
        <v>3078157.4199999995</v>
      </c>
      <c r="F264" s="118">
        <v>76396.17000000039</v>
      </c>
      <c r="G264" s="32">
        <v>0.024799999999999933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ht="15">
      <c r="A265" s="15" t="s">
        <v>220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32">
        <v>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ht="15">
      <c r="A266" s="15" t="s">
        <v>254</v>
      </c>
      <c r="B266" s="118">
        <v>0</v>
      </c>
      <c r="C266" s="118">
        <v>5000000</v>
      </c>
      <c r="D266" s="118">
        <v>0</v>
      </c>
      <c r="E266" s="118">
        <v>15000000</v>
      </c>
      <c r="F266" s="118">
        <v>-15000000</v>
      </c>
      <c r="G266" s="32">
        <v>-1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ht="15">
      <c r="A267" s="15" t="s">
        <v>87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32">
        <v>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ht="15">
      <c r="A268" s="15" t="s">
        <v>88</v>
      </c>
      <c r="B268" s="76">
        <v>44836.94</v>
      </c>
      <c r="C268" s="76">
        <v>65706.18</v>
      </c>
      <c r="D268" s="76">
        <v>188163.48</v>
      </c>
      <c r="E268" s="76">
        <v>190802.7</v>
      </c>
      <c r="F268" s="76">
        <v>-2639.220000000001</v>
      </c>
      <c r="G268" s="33">
        <v>-0.013800000000000034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ht="15">
      <c r="A269" s="15" t="s">
        <v>89</v>
      </c>
      <c r="B269" s="31">
        <v>40499251.129999995</v>
      </c>
      <c r="C269" s="31">
        <v>39969686.06</v>
      </c>
      <c r="D269" s="31">
        <v>139691447.20999998</v>
      </c>
      <c r="E269" s="31">
        <v>140456560</v>
      </c>
      <c r="F269" s="31">
        <v>-765112.7900000021</v>
      </c>
      <c r="G269" s="32">
        <v>-0.00539999999999996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ht="15">
      <c r="A270" s="15"/>
      <c r="B270" s="15"/>
      <c r="C270" s="15"/>
      <c r="D270" s="15"/>
      <c r="E270" s="15"/>
      <c r="F270" s="15"/>
      <c r="G270" s="32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ht="15.75">
      <c r="A271" s="129" t="s">
        <v>90</v>
      </c>
      <c r="B271" s="15"/>
      <c r="C271" s="15"/>
      <c r="D271" s="15"/>
      <c r="E271" s="15"/>
      <c r="F271" s="15"/>
      <c r="G271" s="32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ht="15">
      <c r="A272" s="15" t="s">
        <v>46</v>
      </c>
      <c r="B272" s="31">
        <v>5965678.6899999995</v>
      </c>
      <c r="C272" s="31">
        <v>6455677.64</v>
      </c>
      <c r="D272" s="31">
        <v>53417555.849999994</v>
      </c>
      <c r="E272" s="31">
        <v>54270796.510000005</v>
      </c>
      <c r="F272" s="31">
        <v>-853240.6600000113</v>
      </c>
      <c r="G272" s="32">
        <v>-0.015700000000000047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ht="15">
      <c r="A273" s="15" t="s">
        <v>49</v>
      </c>
      <c r="B273" s="118">
        <v>33525</v>
      </c>
      <c r="C273" s="118">
        <v>32175</v>
      </c>
      <c r="D273" s="118">
        <v>296950</v>
      </c>
      <c r="E273" s="118">
        <v>315450</v>
      </c>
      <c r="F273" s="118">
        <v>-18500</v>
      </c>
      <c r="G273" s="32">
        <v>-0.058599999999999985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ht="15">
      <c r="A274" s="15" t="s">
        <v>47</v>
      </c>
      <c r="B274" s="118">
        <v>218365</v>
      </c>
      <c r="C274" s="118">
        <v>205085</v>
      </c>
      <c r="D274" s="118">
        <v>1934135</v>
      </c>
      <c r="E274" s="118">
        <v>1890545</v>
      </c>
      <c r="F274" s="118">
        <v>43590</v>
      </c>
      <c r="G274" s="32">
        <v>0.0230999999999999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ht="15">
      <c r="A275" s="15" t="s">
        <v>91</v>
      </c>
      <c r="B275" s="76">
        <v>565519.03</v>
      </c>
      <c r="C275" s="76">
        <v>555968.15</v>
      </c>
      <c r="D275" s="76">
        <v>5056744.0200000005</v>
      </c>
      <c r="E275" s="76">
        <v>4961948.14</v>
      </c>
      <c r="F275" s="76">
        <v>94795.88000000082</v>
      </c>
      <c r="G275" s="33">
        <v>0.019099999999999895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ht="15">
      <c r="A276" s="15" t="s">
        <v>92</v>
      </c>
      <c r="B276" s="31">
        <v>6783087.72</v>
      </c>
      <c r="C276" s="31">
        <v>7248905.79</v>
      </c>
      <c r="D276" s="31">
        <v>60705384.87</v>
      </c>
      <c r="E276" s="31">
        <v>61438739.650000006</v>
      </c>
      <c r="F276" s="31">
        <v>-733354.7800000105</v>
      </c>
      <c r="G276" s="32">
        <v>-0.011900000000000022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ht="15">
      <c r="A277" s="15"/>
      <c r="B277" s="31"/>
      <c r="C277" s="31"/>
      <c r="D277" s="31"/>
      <c r="E277" s="31"/>
      <c r="F277" s="31"/>
      <c r="G277" s="32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ht="15.75">
      <c r="A278" s="13" t="s">
        <v>308</v>
      </c>
      <c r="B278" s="31"/>
      <c r="C278" s="31"/>
      <c r="D278" s="31"/>
      <c r="E278" s="31"/>
      <c r="F278" s="31"/>
      <c r="G278" s="32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ht="15">
      <c r="A279" s="15" t="s">
        <v>46</v>
      </c>
      <c r="B279" s="35">
        <v>102.56</v>
      </c>
      <c r="C279" s="35">
        <v>28</v>
      </c>
      <c r="D279" s="35">
        <v>701648.2700000001</v>
      </c>
      <c r="E279" s="35">
        <v>629231</v>
      </c>
      <c r="F279" s="35">
        <v>72417.27000000014</v>
      </c>
      <c r="G279" s="33">
        <v>0.11509999999999998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ht="15">
      <c r="A280" s="15" t="s">
        <v>309</v>
      </c>
      <c r="B280" s="31">
        <v>102.56</v>
      </c>
      <c r="C280" s="31">
        <v>28</v>
      </c>
      <c r="D280" s="31">
        <v>701648.2700000001</v>
      </c>
      <c r="E280" s="31">
        <v>629231</v>
      </c>
      <c r="F280" s="31">
        <v>72417.27000000014</v>
      </c>
      <c r="G280" s="32">
        <v>0.11509999999999998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ht="15">
      <c r="A281" s="15"/>
      <c r="B281" s="15"/>
      <c r="C281" s="15"/>
      <c r="D281" s="15"/>
      <c r="E281" s="15"/>
      <c r="F281" s="15"/>
      <c r="G281" s="32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ht="15">
      <c r="A282" s="15"/>
      <c r="B282" s="15"/>
      <c r="C282" s="15"/>
      <c r="D282" s="15"/>
      <c r="E282" s="15"/>
      <c r="F282" s="15"/>
      <c r="G282" s="3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ht="15">
      <c r="A283" s="15" t="s">
        <v>42</v>
      </c>
      <c r="B283" s="15"/>
      <c r="C283" s="15"/>
      <c r="D283" s="15"/>
      <c r="E283" s="15"/>
      <c r="F283" s="15"/>
      <c r="G283" s="32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ht="15">
      <c r="A284" s="15" t="s">
        <v>290</v>
      </c>
      <c r="B284" s="15"/>
      <c r="C284" s="15"/>
      <c r="D284" s="15"/>
      <c r="E284" s="15"/>
      <c r="F284" s="15"/>
      <c r="G284" s="32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ht="15">
      <c r="A285" s="15"/>
      <c r="B285" s="15"/>
      <c r="C285" s="15"/>
      <c r="D285" s="15"/>
      <c r="E285" s="15"/>
      <c r="F285" s="15"/>
      <c r="G285" s="32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ht="15">
      <c r="A286" s="128" t="s">
        <v>301</v>
      </c>
      <c r="B286" s="15"/>
      <c r="C286" s="15"/>
      <c r="D286" s="15"/>
      <c r="E286" s="15"/>
      <c r="F286" s="15"/>
      <c r="G286" s="32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ht="15">
      <c r="A287" s="128" t="s">
        <v>296</v>
      </c>
      <c r="B287" s="15"/>
      <c r="C287" s="15"/>
      <c r="D287" s="15"/>
      <c r="E287" s="15"/>
      <c r="F287" s="15"/>
      <c r="G287" s="32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ht="15">
      <c r="A288" s="10"/>
      <c r="B288" s="10"/>
      <c r="C288" s="10"/>
      <c r="D288" s="10" t="s">
        <v>294</v>
      </c>
      <c r="E288" s="10" t="s">
        <v>259</v>
      </c>
      <c r="F288" s="10" t="s">
        <v>43</v>
      </c>
      <c r="G288" s="10" t="s">
        <v>43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ht="15">
      <c r="A289" s="10"/>
      <c r="B289" s="10" t="s">
        <v>311</v>
      </c>
      <c r="C289" s="10" t="s">
        <v>311</v>
      </c>
      <c r="D289" s="10" t="s">
        <v>44</v>
      </c>
      <c r="E289" s="10" t="s">
        <v>44</v>
      </c>
      <c r="F289" s="10" t="s">
        <v>45</v>
      </c>
      <c r="G289" s="10" t="s">
        <v>45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ht="15">
      <c r="A290" s="10"/>
      <c r="B290" s="30">
        <v>2011</v>
      </c>
      <c r="C290" s="30">
        <v>2010</v>
      </c>
      <c r="D290" s="124">
        <v>40663</v>
      </c>
      <c r="E290" s="125">
        <v>40298</v>
      </c>
      <c r="F290" s="14" t="s">
        <v>14</v>
      </c>
      <c r="G290" s="14" t="s">
        <v>11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ht="15">
      <c r="A291" s="15"/>
      <c r="B291" s="15"/>
      <c r="C291" s="15"/>
      <c r="D291" s="15"/>
      <c r="E291" s="15"/>
      <c r="F291" s="15"/>
      <c r="G291" s="3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ht="15.75">
      <c r="A292" s="129" t="s">
        <v>93</v>
      </c>
      <c r="B292" s="15"/>
      <c r="C292" s="15"/>
      <c r="D292" s="15"/>
      <c r="E292" s="15"/>
      <c r="F292" s="15"/>
      <c r="G292" s="32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ht="15">
      <c r="A293" s="15" t="s">
        <v>46</v>
      </c>
      <c r="B293" s="35">
        <v>2725278.21</v>
      </c>
      <c r="C293" s="35">
        <v>2799547.33</v>
      </c>
      <c r="D293" s="35">
        <v>25246233.87</v>
      </c>
      <c r="E293" s="35">
        <v>24949111.86</v>
      </c>
      <c r="F293" s="35">
        <v>297122.01000000164</v>
      </c>
      <c r="G293" s="33">
        <v>0.011900000000000022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ht="15">
      <c r="A294" s="15" t="s">
        <v>94</v>
      </c>
      <c r="B294" s="31">
        <v>2725278.21</v>
      </c>
      <c r="C294" s="31">
        <v>2799547.33</v>
      </c>
      <c r="D294" s="31">
        <v>25246233.87</v>
      </c>
      <c r="E294" s="31">
        <v>24949111.86</v>
      </c>
      <c r="F294" s="44">
        <v>297122.01000000164</v>
      </c>
      <c r="G294" s="32">
        <v>0.011900000000000022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ht="15">
      <c r="A295" s="15"/>
      <c r="B295" s="31"/>
      <c r="C295" s="31"/>
      <c r="D295" s="31"/>
      <c r="E295" s="31"/>
      <c r="F295" s="45"/>
      <c r="G295" s="32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ht="15.75">
      <c r="A296" s="129" t="s">
        <v>249</v>
      </c>
      <c r="B296" s="31"/>
      <c r="C296" s="31"/>
      <c r="D296" s="31"/>
      <c r="E296" s="31"/>
      <c r="F296" s="45"/>
      <c r="G296" s="32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ht="15">
      <c r="A297" s="15" t="s">
        <v>250</v>
      </c>
      <c r="B297" s="35">
        <v>62725</v>
      </c>
      <c r="C297" s="35">
        <v>55260</v>
      </c>
      <c r="D297" s="35">
        <v>763963</v>
      </c>
      <c r="E297" s="35">
        <v>841505</v>
      </c>
      <c r="F297" s="35">
        <v>-77542</v>
      </c>
      <c r="G297" s="33">
        <v>-0.09209999999999996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ht="15">
      <c r="A298" s="15" t="s">
        <v>251</v>
      </c>
      <c r="B298" s="31">
        <v>62725</v>
      </c>
      <c r="C298" s="31">
        <v>55260</v>
      </c>
      <c r="D298" s="31">
        <v>763963</v>
      </c>
      <c r="E298" s="31">
        <v>841505</v>
      </c>
      <c r="F298" s="44">
        <v>-77542</v>
      </c>
      <c r="G298" s="32">
        <v>-0.09209999999999996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ht="15">
      <c r="A299" s="15"/>
      <c r="B299" s="15"/>
      <c r="C299" s="15"/>
      <c r="D299" s="15"/>
      <c r="E299" s="15"/>
      <c r="F299" s="15"/>
      <c r="G299" s="32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ht="15.75">
      <c r="A300" s="129" t="s">
        <v>95</v>
      </c>
      <c r="B300" s="15"/>
      <c r="C300" s="15"/>
      <c r="D300" s="15"/>
      <c r="E300" s="15"/>
      <c r="F300" s="15"/>
      <c r="G300" s="32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ht="15">
      <c r="A301" s="15" t="s">
        <v>46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3">
        <v>0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ht="15">
      <c r="A302" s="15" t="s">
        <v>96</v>
      </c>
      <c r="B302" s="31">
        <v>0</v>
      </c>
      <c r="C302" s="31">
        <v>0</v>
      </c>
      <c r="D302" s="31">
        <v>0</v>
      </c>
      <c r="E302" s="31">
        <v>0</v>
      </c>
      <c r="F302" s="44">
        <v>0</v>
      </c>
      <c r="G302" s="32">
        <v>0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ht="15">
      <c r="A303" s="15"/>
      <c r="B303" s="15"/>
      <c r="C303" s="15"/>
      <c r="D303" s="15"/>
      <c r="E303" s="15"/>
      <c r="F303" s="15"/>
      <c r="G303" s="3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ht="15.75">
      <c r="A304" s="129" t="s">
        <v>97</v>
      </c>
      <c r="B304" s="15"/>
      <c r="C304" s="15"/>
      <c r="D304" s="15"/>
      <c r="E304" s="15"/>
      <c r="F304" s="15"/>
      <c r="G304" s="3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ht="15">
      <c r="A305" s="15" t="s">
        <v>46</v>
      </c>
      <c r="B305" s="35">
        <v>1752091.67</v>
      </c>
      <c r="C305" s="35">
        <v>1305693.85</v>
      </c>
      <c r="D305" s="35">
        <v>7428062.240000001</v>
      </c>
      <c r="E305" s="35">
        <v>5511763.8100000005</v>
      </c>
      <c r="F305" s="35">
        <v>1916298.4300000006</v>
      </c>
      <c r="G305" s="33">
        <v>0.3476999999999999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ht="15">
      <c r="A306" s="15" t="s">
        <v>98</v>
      </c>
      <c r="B306" s="31">
        <v>1752091.67</v>
      </c>
      <c r="C306" s="31">
        <v>1305693.85</v>
      </c>
      <c r="D306" s="31">
        <v>7428062.240000001</v>
      </c>
      <c r="E306" s="31">
        <v>5511763.8100000005</v>
      </c>
      <c r="F306" s="44">
        <v>1916298.4300000006</v>
      </c>
      <c r="G306" s="32">
        <v>0.3476999999999999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ht="15">
      <c r="A307" s="15"/>
      <c r="B307" s="15"/>
      <c r="C307" s="15"/>
      <c r="D307" s="15"/>
      <c r="E307" s="15"/>
      <c r="F307" s="15"/>
      <c r="G307" s="3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ht="15.75">
      <c r="A308" s="129" t="s">
        <v>99</v>
      </c>
      <c r="B308" s="15"/>
      <c r="C308" s="15"/>
      <c r="D308" s="15"/>
      <c r="E308" s="15"/>
      <c r="F308" s="15"/>
      <c r="G308" s="3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ht="15">
      <c r="A309" s="15" t="s">
        <v>46</v>
      </c>
      <c r="B309" s="45">
        <v>0</v>
      </c>
      <c r="C309" s="45">
        <v>0</v>
      </c>
      <c r="D309" s="45">
        <v>0</v>
      </c>
      <c r="E309" s="45">
        <v>0</v>
      </c>
      <c r="F309" s="45">
        <v>0</v>
      </c>
      <c r="G309" s="46">
        <v>0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ht="15">
      <c r="A310" s="15" t="s">
        <v>258</v>
      </c>
      <c r="B310" s="76">
        <v>1041169.94</v>
      </c>
      <c r="C310" s="76">
        <v>1087437.97</v>
      </c>
      <c r="D310" s="76">
        <v>7774118.219999999</v>
      </c>
      <c r="E310" s="76">
        <v>8444751.5</v>
      </c>
      <c r="F310" s="120">
        <v>-670633.2800000012</v>
      </c>
      <c r="G310" s="33">
        <v>-0.07940000000000003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ht="15">
      <c r="A311" s="15" t="s">
        <v>100</v>
      </c>
      <c r="B311" s="31">
        <v>1041169.94</v>
      </c>
      <c r="C311" s="31">
        <v>1087437.97</v>
      </c>
      <c r="D311" s="31">
        <v>7774118.219999999</v>
      </c>
      <c r="E311" s="31">
        <v>8444751.5</v>
      </c>
      <c r="F311" s="44">
        <v>-670633.2800000012</v>
      </c>
      <c r="G311" s="32">
        <v>-0.07940000000000003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ht="15">
      <c r="A312" s="15"/>
      <c r="B312" s="31"/>
      <c r="C312" s="31"/>
      <c r="D312" s="31"/>
      <c r="E312" s="31"/>
      <c r="F312" s="31"/>
      <c r="G312" s="3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ht="15.75">
      <c r="A313" s="129" t="s">
        <v>101</v>
      </c>
      <c r="B313" s="31"/>
      <c r="C313" s="31"/>
      <c r="D313" s="31"/>
      <c r="E313" s="31"/>
      <c r="F313" s="31"/>
      <c r="G313" s="3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ht="15">
      <c r="A314" s="15" t="s">
        <v>46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3">
        <v>0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ht="15">
      <c r="A315" s="15" t="s">
        <v>102</v>
      </c>
      <c r="B315" s="31">
        <v>0</v>
      </c>
      <c r="C315" s="31">
        <v>0</v>
      </c>
      <c r="D315" s="31">
        <v>0</v>
      </c>
      <c r="E315" s="31">
        <v>0</v>
      </c>
      <c r="F315" s="44">
        <v>0</v>
      </c>
      <c r="G315" s="32">
        <v>0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ht="15">
      <c r="A316" s="15"/>
      <c r="B316" s="15"/>
      <c r="C316" s="15"/>
      <c r="D316" s="15"/>
      <c r="E316" s="15"/>
      <c r="F316" s="15"/>
      <c r="G316" s="32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ht="15.75">
      <c r="A317" s="129" t="s">
        <v>103</v>
      </c>
      <c r="B317" s="15"/>
      <c r="C317" s="15"/>
      <c r="D317" s="15"/>
      <c r="E317" s="15"/>
      <c r="F317" s="15"/>
      <c r="G317" s="3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ht="15">
      <c r="A318" s="15" t="s">
        <v>46</v>
      </c>
      <c r="B318" s="45">
        <v>53.97</v>
      </c>
      <c r="C318" s="45">
        <v>0</v>
      </c>
      <c r="D318" s="45">
        <v>1336.83</v>
      </c>
      <c r="E318" s="45">
        <v>1557.64</v>
      </c>
      <c r="F318" s="45">
        <v>-220.81000000000017</v>
      </c>
      <c r="G318" s="46">
        <v>-0.14180000000000004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ht="15">
      <c r="A319" s="15" t="s">
        <v>131</v>
      </c>
      <c r="B319" s="119">
        <v>46911.36</v>
      </c>
      <c r="C319" s="119">
        <v>43225.66</v>
      </c>
      <c r="D319" s="118">
        <v>546842.27</v>
      </c>
      <c r="E319" s="118">
        <v>477327.26</v>
      </c>
      <c r="F319" s="118">
        <v>69515.01000000001</v>
      </c>
      <c r="G319" s="32">
        <v>0.14559999999999995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ht="15">
      <c r="A320" s="15" t="s">
        <v>132</v>
      </c>
      <c r="B320" s="122">
        <v>187429.4</v>
      </c>
      <c r="C320" s="122">
        <v>172902.68</v>
      </c>
      <c r="D320" s="76">
        <v>2182020.59</v>
      </c>
      <c r="E320" s="76">
        <v>1903077.79</v>
      </c>
      <c r="F320" s="76">
        <v>278942.7999999998</v>
      </c>
      <c r="G320" s="33">
        <v>0.14660000000000006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ht="15">
      <c r="A321" s="15" t="s">
        <v>235</v>
      </c>
      <c r="B321" s="31">
        <v>234394.72999999998</v>
      </c>
      <c r="C321" s="31">
        <v>216128.34</v>
      </c>
      <c r="D321" s="31">
        <v>2730199.69</v>
      </c>
      <c r="E321" s="31">
        <v>2381962.69</v>
      </c>
      <c r="F321" s="44">
        <v>348237</v>
      </c>
      <c r="G321" s="32">
        <v>0.1462000000000001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ht="15">
      <c r="A322" s="15"/>
      <c r="B322" s="15"/>
      <c r="C322" s="15"/>
      <c r="D322" s="15"/>
      <c r="E322" s="15"/>
      <c r="F322" s="15"/>
      <c r="G322" s="32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ht="15.75">
      <c r="A323" s="129" t="s">
        <v>104</v>
      </c>
      <c r="B323" s="15"/>
      <c r="C323" s="15"/>
      <c r="D323" s="15"/>
      <c r="E323" s="15"/>
      <c r="F323" s="15"/>
      <c r="G323" s="32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ht="15">
      <c r="A324" s="15" t="s">
        <v>46</v>
      </c>
      <c r="B324" s="35">
        <v>12505750.75</v>
      </c>
      <c r="C324" s="35">
        <v>14258451.99</v>
      </c>
      <c r="D324" s="35">
        <v>132106414.03999999</v>
      </c>
      <c r="E324" s="35">
        <v>129628341.09</v>
      </c>
      <c r="F324" s="35">
        <v>2478072.949999988</v>
      </c>
      <c r="G324" s="33">
        <v>0.019099999999999895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ht="15">
      <c r="A325" s="15" t="s">
        <v>105</v>
      </c>
      <c r="B325" s="31">
        <v>12505750.75</v>
      </c>
      <c r="C325" s="31">
        <v>14258451.99</v>
      </c>
      <c r="D325" s="31">
        <v>132106414.03999999</v>
      </c>
      <c r="E325" s="31">
        <v>129628341.09</v>
      </c>
      <c r="F325" s="44">
        <v>2478072.949999988</v>
      </c>
      <c r="G325" s="32">
        <v>0.019099999999999895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ht="15">
      <c r="A326" s="15"/>
      <c r="B326" s="31"/>
      <c r="C326" s="31"/>
      <c r="D326" s="31"/>
      <c r="E326" s="31"/>
      <c r="F326" s="31"/>
      <c r="G326" s="3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ht="15.75">
      <c r="A327" s="129" t="s">
        <v>210</v>
      </c>
      <c r="B327" s="31"/>
      <c r="C327" s="31"/>
      <c r="D327" s="31"/>
      <c r="E327" s="31"/>
      <c r="F327" s="31"/>
      <c r="G327" s="32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ht="15">
      <c r="A328" s="15" t="s">
        <v>46</v>
      </c>
      <c r="B328" s="45">
        <v>0</v>
      </c>
      <c r="C328" s="45">
        <v>0</v>
      </c>
      <c r="D328" s="45">
        <v>1200000</v>
      </c>
      <c r="E328" s="45">
        <v>1200000</v>
      </c>
      <c r="F328" s="45">
        <v>0</v>
      </c>
      <c r="G328" s="46">
        <v>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ht="15">
      <c r="A329" s="15" t="s">
        <v>146</v>
      </c>
      <c r="B329" s="119">
        <v>0</v>
      </c>
      <c r="C329" s="119">
        <v>0</v>
      </c>
      <c r="D329" s="118">
        <v>11196019.92</v>
      </c>
      <c r="E329" s="118">
        <v>11215295.25</v>
      </c>
      <c r="F329" s="118">
        <v>-19275.330000000075</v>
      </c>
      <c r="G329" s="32">
        <v>-0.0017000000000000348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ht="15">
      <c r="A330" s="15" t="s">
        <v>147</v>
      </c>
      <c r="B330" s="122">
        <v>0</v>
      </c>
      <c r="C330" s="122">
        <v>0</v>
      </c>
      <c r="D330" s="76">
        <v>7603980.08</v>
      </c>
      <c r="E330" s="76">
        <v>7584704.75</v>
      </c>
      <c r="F330" s="76">
        <v>19275.330000000075</v>
      </c>
      <c r="G330" s="33">
        <v>0.0024999999999999467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ht="15">
      <c r="A331" s="15" t="s">
        <v>211</v>
      </c>
      <c r="B331" s="31">
        <v>0</v>
      </c>
      <c r="C331" s="31">
        <v>0</v>
      </c>
      <c r="D331" s="31">
        <v>20000000</v>
      </c>
      <c r="E331" s="31">
        <v>20000000</v>
      </c>
      <c r="F331" s="44">
        <v>0</v>
      </c>
      <c r="G331" s="32">
        <v>0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ht="15">
      <c r="A332" s="15"/>
      <c r="B332" s="31"/>
      <c r="C332" s="31"/>
      <c r="D332" s="31"/>
      <c r="E332" s="31"/>
      <c r="F332" s="31"/>
      <c r="G332" s="32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ht="15.75">
      <c r="A333" s="129" t="s">
        <v>106</v>
      </c>
      <c r="B333" s="15"/>
      <c r="C333" s="15"/>
      <c r="D333" s="15"/>
      <c r="E333" s="15"/>
      <c r="F333" s="15"/>
      <c r="G333" s="32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ht="15">
      <c r="A334" s="15" t="s">
        <v>46</v>
      </c>
      <c r="B334" s="35">
        <v>0</v>
      </c>
      <c r="C334" s="35">
        <v>0</v>
      </c>
      <c r="D334" s="35">
        <v>1750</v>
      </c>
      <c r="E334" s="35">
        <v>2000</v>
      </c>
      <c r="F334" s="35">
        <v>-250</v>
      </c>
      <c r="G334" s="33">
        <v>-0.125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ht="15">
      <c r="A335" s="15" t="s">
        <v>107</v>
      </c>
      <c r="B335" s="31">
        <v>0</v>
      </c>
      <c r="C335" s="31">
        <v>0</v>
      </c>
      <c r="D335" s="31">
        <v>1750</v>
      </c>
      <c r="E335" s="31">
        <v>2000</v>
      </c>
      <c r="F335" s="44">
        <v>-250</v>
      </c>
      <c r="G335" s="32">
        <v>-0.125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ht="15">
      <c r="A336" s="15"/>
      <c r="B336" s="15"/>
      <c r="C336" s="15"/>
      <c r="D336" s="15"/>
      <c r="E336" s="15"/>
      <c r="F336" s="15"/>
      <c r="G336" s="32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ht="15.75">
      <c r="A337" s="129" t="s">
        <v>108</v>
      </c>
      <c r="B337" s="15"/>
      <c r="C337" s="15"/>
      <c r="D337" s="15"/>
      <c r="E337" s="15"/>
      <c r="F337" s="15"/>
      <c r="G337" s="32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ht="15">
      <c r="A338" s="15" t="s">
        <v>46</v>
      </c>
      <c r="B338" s="35">
        <v>93765.82</v>
      </c>
      <c r="C338" s="35">
        <v>128641.51</v>
      </c>
      <c r="D338" s="35">
        <v>880217.993</v>
      </c>
      <c r="E338" s="35">
        <v>814284.8300000001</v>
      </c>
      <c r="F338" s="35">
        <v>65933.16299999994</v>
      </c>
      <c r="G338" s="33">
        <v>0.08099999999999996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ht="15">
      <c r="A339" s="15" t="s">
        <v>109</v>
      </c>
      <c r="B339" s="31">
        <v>93765.82</v>
      </c>
      <c r="C339" s="31">
        <v>128641.51</v>
      </c>
      <c r="D339" s="31">
        <v>880217.993</v>
      </c>
      <c r="E339" s="31">
        <v>814284.8300000001</v>
      </c>
      <c r="F339" s="44">
        <v>65933.16299999994</v>
      </c>
      <c r="G339" s="32">
        <v>0.08099999999999996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ht="15">
      <c r="A340" s="15"/>
      <c r="B340" s="31"/>
      <c r="C340" s="31"/>
      <c r="D340" s="31"/>
      <c r="E340" s="31"/>
      <c r="F340" s="31"/>
      <c r="G340" s="32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ht="15.75">
      <c r="A341" s="129" t="s">
        <v>110</v>
      </c>
      <c r="B341" s="31"/>
      <c r="C341" s="31"/>
      <c r="D341" s="31"/>
      <c r="E341" s="31"/>
      <c r="F341" s="31"/>
      <c r="G341" s="32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5" ht="15">
      <c r="A342" s="15" t="s">
        <v>46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3">
        <v>0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ht="15">
      <c r="A343" s="15" t="s">
        <v>111</v>
      </c>
      <c r="B343" s="31">
        <v>0</v>
      </c>
      <c r="C343" s="31">
        <v>0</v>
      </c>
      <c r="D343" s="31">
        <v>0</v>
      </c>
      <c r="E343" s="31">
        <v>0</v>
      </c>
      <c r="F343" s="44">
        <v>0</v>
      </c>
      <c r="G343" s="32">
        <v>0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ht="15">
      <c r="A344" s="15"/>
      <c r="B344" s="15"/>
      <c r="C344" s="15"/>
      <c r="D344" s="15"/>
      <c r="E344" s="15"/>
      <c r="F344" s="15"/>
      <c r="G344" s="32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ht="15.75">
      <c r="A345" s="129" t="s">
        <v>236</v>
      </c>
      <c r="B345" s="15"/>
      <c r="C345" s="15"/>
      <c r="D345" s="15"/>
      <c r="E345" s="15"/>
      <c r="F345" s="15"/>
      <c r="G345" s="32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255" ht="15">
      <c r="A346" s="15" t="s">
        <v>46</v>
      </c>
      <c r="B346" s="35">
        <v>22.990000000000002</v>
      </c>
      <c r="C346" s="35">
        <v>19.22</v>
      </c>
      <c r="D346" s="35">
        <v>7924.66</v>
      </c>
      <c r="E346" s="35">
        <v>1383.1100000000004</v>
      </c>
      <c r="F346" s="35">
        <v>6541.549999999999</v>
      </c>
      <c r="G346" s="33">
        <v>4.7296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ht="15">
      <c r="A347" s="15" t="s">
        <v>237</v>
      </c>
      <c r="B347" s="31">
        <v>22.990000000000002</v>
      </c>
      <c r="C347" s="31">
        <v>19.22</v>
      </c>
      <c r="D347" s="31">
        <v>7924.66</v>
      </c>
      <c r="E347" s="31">
        <v>1383.1100000000004</v>
      </c>
      <c r="F347" s="44">
        <v>6541.549999999999</v>
      </c>
      <c r="G347" s="32">
        <v>4.7296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1:255" ht="15">
      <c r="A348" s="15"/>
      <c r="B348" s="15"/>
      <c r="C348" s="15"/>
      <c r="D348" s="15"/>
      <c r="E348" s="15"/>
      <c r="F348" s="15"/>
      <c r="G348" s="32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1:255" ht="15.75">
      <c r="A349" s="129" t="s">
        <v>112</v>
      </c>
      <c r="B349" s="15"/>
      <c r="C349" s="15"/>
      <c r="D349" s="15"/>
      <c r="E349" s="15"/>
      <c r="F349" s="15"/>
      <c r="G349" s="32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ht="15">
      <c r="A350" s="15" t="s">
        <v>46</v>
      </c>
      <c r="B350" s="45">
        <v>214498.24</v>
      </c>
      <c r="C350" s="45">
        <v>206434.08</v>
      </c>
      <c r="D350" s="45">
        <v>2141871.7699999996</v>
      </c>
      <c r="E350" s="45">
        <v>2149946.96</v>
      </c>
      <c r="F350" s="45">
        <v>-8075.19000000041</v>
      </c>
      <c r="G350" s="46">
        <v>-0.0038000000000000256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1:255" ht="15">
      <c r="A351" s="15" t="s">
        <v>143</v>
      </c>
      <c r="B351" s="119">
        <v>0</v>
      </c>
      <c r="C351" s="119">
        <v>0</v>
      </c>
      <c r="D351" s="118">
        <v>6111341.88</v>
      </c>
      <c r="E351" s="118">
        <v>6214803.92</v>
      </c>
      <c r="F351" s="118">
        <v>-103462.04000000004</v>
      </c>
      <c r="G351" s="32">
        <v>-0.016599999999999948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1:255" ht="15">
      <c r="A352" s="15" t="s">
        <v>144</v>
      </c>
      <c r="B352" s="119">
        <v>0</v>
      </c>
      <c r="C352" s="119">
        <v>0</v>
      </c>
      <c r="D352" s="118">
        <v>3295623.15</v>
      </c>
      <c r="E352" s="118">
        <v>3146738.29</v>
      </c>
      <c r="F352" s="118">
        <v>148884.85999999987</v>
      </c>
      <c r="G352" s="32">
        <v>0.0472999999999999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1:255" ht="15">
      <c r="A353" s="15" t="s">
        <v>145</v>
      </c>
      <c r="B353" s="122">
        <v>0</v>
      </c>
      <c r="C353" s="122">
        <v>0</v>
      </c>
      <c r="D353" s="76">
        <v>3149239.29</v>
      </c>
      <c r="E353" s="76">
        <v>3134061.05</v>
      </c>
      <c r="F353" s="76">
        <v>15178.240000000224</v>
      </c>
      <c r="G353" s="33">
        <v>0.0047999999999999154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1:255" ht="15">
      <c r="A354" s="15" t="s">
        <v>113</v>
      </c>
      <c r="B354" s="31">
        <v>214498.24</v>
      </c>
      <c r="C354" s="31">
        <v>206434.08</v>
      </c>
      <c r="D354" s="31">
        <v>14698076.09</v>
      </c>
      <c r="E354" s="31">
        <v>14645550.219999999</v>
      </c>
      <c r="F354" s="44">
        <v>52525.87000000104</v>
      </c>
      <c r="G354" s="32">
        <v>0.0036000000000000476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1:255" ht="15">
      <c r="A355" s="15"/>
      <c r="B355" s="31"/>
      <c r="C355" s="31"/>
      <c r="D355" s="31"/>
      <c r="E355" s="31"/>
      <c r="F355" s="31"/>
      <c r="G355" s="32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1:255" ht="15.75">
      <c r="A356" s="129" t="s">
        <v>215</v>
      </c>
      <c r="B356" s="15"/>
      <c r="C356" s="15"/>
      <c r="D356" s="15"/>
      <c r="E356" s="15"/>
      <c r="F356" s="15"/>
      <c r="G356" s="32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1:255" ht="15">
      <c r="A357" s="15" t="s">
        <v>46</v>
      </c>
      <c r="B357" s="35">
        <v>1937.5400000000002</v>
      </c>
      <c r="C357" s="35">
        <v>21438.620000000003</v>
      </c>
      <c r="D357" s="35">
        <v>2277.52</v>
      </c>
      <c r="E357" s="35">
        <v>22399.88</v>
      </c>
      <c r="F357" s="35">
        <v>-20122.36</v>
      </c>
      <c r="G357" s="33">
        <v>-0.8983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1:255" ht="15">
      <c r="A358" s="15" t="s">
        <v>253</v>
      </c>
      <c r="B358" s="31">
        <v>1937.5400000000002</v>
      </c>
      <c r="C358" s="31">
        <v>21438.620000000003</v>
      </c>
      <c r="D358" s="31">
        <v>2277.52</v>
      </c>
      <c r="E358" s="31">
        <v>22399.88</v>
      </c>
      <c r="F358" s="44">
        <v>-20122.36</v>
      </c>
      <c r="G358" s="32">
        <v>-0.8983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1:255" ht="15">
      <c r="A359" s="15"/>
      <c r="B359" s="31"/>
      <c r="C359" s="31"/>
      <c r="D359" s="31"/>
      <c r="E359" s="31"/>
      <c r="F359" s="45"/>
      <c r="G359" s="32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1:255" ht="15.75">
      <c r="A360" s="13" t="s">
        <v>302</v>
      </c>
      <c r="B360" s="31"/>
      <c r="C360" s="31"/>
      <c r="D360" s="31"/>
      <c r="E360" s="31"/>
      <c r="F360" s="45"/>
      <c r="G360" s="32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1:255" ht="15">
      <c r="A361" s="15" t="s">
        <v>303</v>
      </c>
      <c r="B361" s="31">
        <v>506367.56</v>
      </c>
      <c r="C361" s="31">
        <v>0</v>
      </c>
      <c r="D361" s="31">
        <v>2693605.44</v>
      </c>
      <c r="E361" s="31">
        <v>0</v>
      </c>
      <c r="F361" s="45">
        <v>2693605.44</v>
      </c>
      <c r="G361" s="32">
        <v>0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1:255" ht="15">
      <c r="A362" s="34" t="s">
        <v>304</v>
      </c>
      <c r="B362" s="136">
        <v>10334.04</v>
      </c>
      <c r="C362" s="76">
        <v>0</v>
      </c>
      <c r="D362" s="136">
        <v>54971.58000000001</v>
      </c>
      <c r="E362" s="76">
        <v>0</v>
      </c>
      <c r="F362" s="136">
        <v>54971.58000000001</v>
      </c>
      <c r="G362" s="33">
        <v>0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1:255" ht="15">
      <c r="A363" s="15" t="s">
        <v>305</v>
      </c>
      <c r="B363" s="31">
        <v>516701.6</v>
      </c>
      <c r="C363" s="31">
        <v>0</v>
      </c>
      <c r="D363" s="31">
        <v>2748577.02</v>
      </c>
      <c r="E363" s="31">
        <v>0</v>
      </c>
      <c r="F363" s="44">
        <v>2748577.02</v>
      </c>
      <c r="G363" s="32">
        <v>0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255" ht="15">
      <c r="A364" s="15"/>
      <c r="B364" s="15"/>
      <c r="C364" s="15"/>
      <c r="D364" s="15"/>
      <c r="E364" s="15"/>
      <c r="F364" s="15"/>
      <c r="G364" s="32" t="s">
        <v>0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1:255" ht="15">
      <c r="A365" s="15" t="s">
        <v>42</v>
      </c>
      <c r="B365" s="15"/>
      <c r="C365" s="15"/>
      <c r="D365" s="15"/>
      <c r="E365" s="15"/>
      <c r="F365" s="15"/>
      <c r="G365" s="32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1:255" ht="15">
      <c r="A366" s="15" t="s">
        <v>290</v>
      </c>
      <c r="B366" s="15"/>
      <c r="C366" s="15"/>
      <c r="D366" s="15"/>
      <c r="E366" s="15"/>
      <c r="F366" s="15"/>
      <c r="G366" s="32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1:255" ht="15">
      <c r="A367" s="15"/>
      <c r="B367" s="15"/>
      <c r="C367" s="15"/>
      <c r="D367" s="15"/>
      <c r="E367" s="15"/>
      <c r="F367" s="15"/>
      <c r="G367" s="32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1:255" ht="15">
      <c r="A368" s="128" t="s">
        <v>301</v>
      </c>
      <c r="B368" s="15"/>
      <c r="C368" s="15"/>
      <c r="D368" s="15"/>
      <c r="E368" s="15"/>
      <c r="F368" s="15"/>
      <c r="G368" s="32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1:255" ht="15">
      <c r="A369" s="128" t="s">
        <v>296</v>
      </c>
      <c r="B369" s="15"/>
      <c r="C369" s="15"/>
      <c r="D369" s="15"/>
      <c r="E369" s="15"/>
      <c r="F369" s="15"/>
      <c r="G369" s="32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ht="15">
      <c r="A370" s="10"/>
      <c r="B370" s="10"/>
      <c r="C370" s="10"/>
      <c r="D370" s="10" t="s">
        <v>294</v>
      </c>
      <c r="E370" s="10" t="s">
        <v>259</v>
      </c>
      <c r="F370" s="10" t="s">
        <v>43</v>
      </c>
      <c r="G370" s="10" t="s">
        <v>43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ht="15">
      <c r="A371" s="10"/>
      <c r="B371" s="10" t="s">
        <v>311</v>
      </c>
      <c r="C371" s="10" t="s">
        <v>311</v>
      </c>
      <c r="D371" s="10" t="s">
        <v>44</v>
      </c>
      <c r="E371" s="10" t="s">
        <v>44</v>
      </c>
      <c r="F371" s="10" t="s">
        <v>45</v>
      </c>
      <c r="G371" s="10" t="s">
        <v>45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ht="15">
      <c r="A372" s="10"/>
      <c r="B372" s="77">
        <v>2011</v>
      </c>
      <c r="C372" s="77">
        <v>2010</v>
      </c>
      <c r="D372" s="124">
        <v>40663</v>
      </c>
      <c r="E372" s="125">
        <v>40298</v>
      </c>
      <c r="F372" s="14" t="s">
        <v>14</v>
      </c>
      <c r="G372" s="14" t="s">
        <v>11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ht="15">
      <c r="A373" s="15"/>
      <c r="B373" s="15"/>
      <c r="C373" s="15"/>
      <c r="D373" s="37"/>
      <c r="E373" s="37"/>
      <c r="F373" s="15"/>
      <c r="G373" s="1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ht="15">
      <c r="A374" s="15" t="s">
        <v>182</v>
      </c>
      <c r="B374" s="31">
        <v>5647.9</v>
      </c>
      <c r="C374" s="31">
        <v>5852.98</v>
      </c>
      <c r="D374" s="31">
        <v>58849.799999999996</v>
      </c>
      <c r="E374" s="31">
        <v>62867.97</v>
      </c>
      <c r="F374" s="31">
        <v>-4018.1700000000055</v>
      </c>
      <c r="G374" s="32">
        <v>-0.06389999999999996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ht="15">
      <c r="A375" s="15" t="s">
        <v>180</v>
      </c>
      <c r="B375" s="118">
        <v>80843.68</v>
      </c>
      <c r="C375" s="118">
        <v>93416.06</v>
      </c>
      <c r="D375" s="118">
        <v>816436.9199999999</v>
      </c>
      <c r="E375" s="118">
        <v>795890.49</v>
      </c>
      <c r="F375" s="118">
        <v>20546.429999999935</v>
      </c>
      <c r="G375" s="32">
        <v>0.025800000000000045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ht="15">
      <c r="A376" s="15" t="s">
        <v>154</v>
      </c>
      <c r="B376" s="118">
        <v>476.27</v>
      </c>
      <c r="C376" s="118">
        <v>550.96</v>
      </c>
      <c r="D376" s="118">
        <v>5402.9</v>
      </c>
      <c r="E376" s="118">
        <v>5364.099999999999</v>
      </c>
      <c r="F376" s="118">
        <v>38.80000000000018</v>
      </c>
      <c r="G376" s="32">
        <v>0.007200000000000095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ht="15">
      <c r="A377" s="15" t="s">
        <v>149</v>
      </c>
      <c r="B377" s="118">
        <v>45113.670000000006</v>
      </c>
      <c r="C377" s="118">
        <v>40602.41</v>
      </c>
      <c r="D377" s="118">
        <v>404026.4699999999</v>
      </c>
      <c r="E377" s="118">
        <v>377397.53</v>
      </c>
      <c r="F377" s="118">
        <v>26628.939999999886</v>
      </c>
      <c r="G377" s="32">
        <v>0.0706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ht="15">
      <c r="A378" s="15" t="s">
        <v>192</v>
      </c>
      <c r="B378" s="118">
        <v>58975.31</v>
      </c>
      <c r="C378" s="118">
        <v>55927.66</v>
      </c>
      <c r="D378" s="118">
        <v>552983.75</v>
      </c>
      <c r="E378" s="118">
        <v>536763.49</v>
      </c>
      <c r="F378" s="118">
        <v>16220.26000000001</v>
      </c>
      <c r="G378" s="32">
        <v>0.030200000000000005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ht="15">
      <c r="A379" s="15" t="s">
        <v>187</v>
      </c>
      <c r="B379" s="118">
        <v>7188.360000000001</v>
      </c>
      <c r="C379" s="118">
        <v>8387.41</v>
      </c>
      <c r="D379" s="118">
        <v>96817.92</v>
      </c>
      <c r="E379" s="118">
        <v>93245.81</v>
      </c>
      <c r="F379" s="118">
        <v>3572.1100000000006</v>
      </c>
      <c r="G379" s="32">
        <v>0.0383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ht="15">
      <c r="A380" s="15" t="s">
        <v>176</v>
      </c>
      <c r="B380" s="118">
        <v>27970.190000000002</v>
      </c>
      <c r="C380" s="118">
        <v>28076.33</v>
      </c>
      <c r="D380" s="118">
        <v>273897.93</v>
      </c>
      <c r="E380" s="118">
        <v>273199.92</v>
      </c>
      <c r="F380" s="118">
        <v>698.0100000000093</v>
      </c>
      <c r="G380" s="32">
        <v>0.0025999999999999357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ht="15">
      <c r="A381" s="15" t="s">
        <v>114</v>
      </c>
      <c r="B381" s="118">
        <v>144596.93</v>
      </c>
      <c r="C381" s="118">
        <v>123817.6</v>
      </c>
      <c r="D381" s="118">
        <v>1250336.3499999999</v>
      </c>
      <c r="E381" s="118">
        <v>1197477.2100000002</v>
      </c>
      <c r="F381" s="118">
        <v>52859.139999999665</v>
      </c>
      <c r="G381" s="32">
        <v>0.04410000000000003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ht="15">
      <c r="A382" s="15" t="s">
        <v>117</v>
      </c>
      <c r="B382" s="118">
        <v>73762.42</v>
      </c>
      <c r="C382" s="118">
        <v>79313.2</v>
      </c>
      <c r="D382" s="118">
        <v>824983.4600000001</v>
      </c>
      <c r="E382" s="118">
        <v>782603.34</v>
      </c>
      <c r="F382" s="118">
        <v>42380.12000000011</v>
      </c>
      <c r="G382" s="32">
        <v>0.054200000000000026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ht="15">
      <c r="A383" s="15" t="s">
        <v>119</v>
      </c>
      <c r="B383" s="118">
        <v>460528.62999999995</v>
      </c>
      <c r="C383" s="118">
        <v>456156.52999999997</v>
      </c>
      <c r="D383" s="118">
        <v>4705943.42</v>
      </c>
      <c r="E383" s="118">
        <v>4518029.86</v>
      </c>
      <c r="F383" s="118">
        <v>187913.5599999996</v>
      </c>
      <c r="G383" s="32">
        <v>0.04160000000000008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ht="15">
      <c r="A384" s="15" t="s">
        <v>196</v>
      </c>
      <c r="B384" s="118">
        <v>14834.37</v>
      </c>
      <c r="C384" s="118">
        <v>12484.87</v>
      </c>
      <c r="D384" s="118">
        <v>130144.34</v>
      </c>
      <c r="E384" s="118">
        <v>126663.84</v>
      </c>
      <c r="F384" s="118">
        <v>3480.5</v>
      </c>
      <c r="G384" s="32">
        <v>0.02750000000000008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ht="15">
      <c r="A385" s="15" t="s">
        <v>186</v>
      </c>
      <c r="B385" s="118">
        <v>153013.38</v>
      </c>
      <c r="C385" s="118">
        <v>137220.08</v>
      </c>
      <c r="D385" s="118">
        <v>1455009.58</v>
      </c>
      <c r="E385" s="118">
        <v>1337049.58</v>
      </c>
      <c r="F385" s="118">
        <v>117960</v>
      </c>
      <c r="G385" s="32">
        <v>0.08820000000000006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ht="15">
      <c r="A386" s="15" t="s">
        <v>151</v>
      </c>
      <c r="B386" s="118">
        <v>36354.850000000006</v>
      </c>
      <c r="C386" s="118">
        <v>36410.89</v>
      </c>
      <c r="D386" s="118">
        <v>348969.56999999995</v>
      </c>
      <c r="E386" s="118">
        <v>346682.10000000003</v>
      </c>
      <c r="F386" s="118">
        <v>2287.469999999914</v>
      </c>
      <c r="G386" s="32">
        <v>0.006599999999999939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ht="15">
      <c r="A387" s="15" t="s">
        <v>116</v>
      </c>
      <c r="B387" s="118">
        <v>39138.94</v>
      </c>
      <c r="C387" s="118">
        <v>32389.559999999998</v>
      </c>
      <c r="D387" s="118">
        <v>325996.45999999996</v>
      </c>
      <c r="E387" s="118">
        <v>326796.37</v>
      </c>
      <c r="F387" s="118">
        <v>-799.9100000000326</v>
      </c>
      <c r="G387" s="32">
        <v>-0.0023999999999999577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ht="15">
      <c r="A388" s="15" t="s">
        <v>197</v>
      </c>
      <c r="B388" s="118">
        <v>6979.15</v>
      </c>
      <c r="C388" s="118">
        <v>7832.75</v>
      </c>
      <c r="D388" s="118">
        <v>83117.11</v>
      </c>
      <c r="E388" s="118">
        <v>77987.94</v>
      </c>
      <c r="F388" s="118">
        <v>5129.169999999998</v>
      </c>
      <c r="G388" s="32">
        <v>0.06580000000000008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ht="15">
      <c r="A389" s="15" t="s">
        <v>127</v>
      </c>
      <c r="B389" s="118">
        <v>213358.58</v>
      </c>
      <c r="C389" s="118">
        <v>207346.66</v>
      </c>
      <c r="D389" s="118">
        <v>2272717.2359999996</v>
      </c>
      <c r="E389" s="118">
        <v>2047300.3900000001</v>
      </c>
      <c r="F389" s="118">
        <v>225416.84599999944</v>
      </c>
      <c r="G389" s="32">
        <v>0.11010000000000009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ht="15">
      <c r="A390" s="15" t="s">
        <v>128</v>
      </c>
      <c r="B390" s="118">
        <v>260771.6</v>
      </c>
      <c r="C390" s="118">
        <v>253423.71</v>
      </c>
      <c r="D390" s="118">
        <v>2777765.564</v>
      </c>
      <c r="E390" s="118">
        <v>2502256.11</v>
      </c>
      <c r="F390" s="118">
        <v>275509.4539999999</v>
      </c>
      <c r="G390" s="32">
        <v>0.11010000000000009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ht="15">
      <c r="A391" s="15" t="s">
        <v>152</v>
      </c>
      <c r="B391" s="118">
        <v>391977.62</v>
      </c>
      <c r="C391" s="118">
        <v>420820.04000000004</v>
      </c>
      <c r="D391" s="118">
        <v>3826729.0300000003</v>
      </c>
      <c r="E391" s="118">
        <v>3822613.98</v>
      </c>
      <c r="F391" s="118">
        <v>4115.050000000279</v>
      </c>
      <c r="G391" s="32">
        <v>0.001100000000000101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ht="15">
      <c r="A392" s="15" t="s">
        <v>199</v>
      </c>
      <c r="B392" s="118">
        <v>3325.64</v>
      </c>
      <c r="C392" s="118">
        <v>635.97</v>
      </c>
      <c r="D392" s="118">
        <v>7063.92</v>
      </c>
      <c r="E392" s="118">
        <v>1556.4299999999998</v>
      </c>
      <c r="F392" s="118">
        <v>5507.49</v>
      </c>
      <c r="G392" s="32">
        <v>3.5385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ht="15">
      <c r="A393" s="15" t="s">
        <v>158</v>
      </c>
      <c r="B393" s="118">
        <v>23489.149999999998</v>
      </c>
      <c r="C393" s="118">
        <v>19481.48</v>
      </c>
      <c r="D393" s="118">
        <v>206966.00999999998</v>
      </c>
      <c r="E393" s="118">
        <v>194566.02000000002</v>
      </c>
      <c r="F393" s="118">
        <v>12399.989999999962</v>
      </c>
      <c r="G393" s="32">
        <v>0.06370000000000009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ht="15">
      <c r="A394" s="15" t="s">
        <v>240</v>
      </c>
      <c r="B394" s="118">
        <v>6626.35</v>
      </c>
      <c r="C394" s="118">
        <v>7911.33</v>
      </c>
      <c r="D394" s="118">
        <v>74980.76000000001</v>
      </c>
      <c r="E394" s="118">
        <v>88611.37999999999</v>
      </c>
      <c r="F394" s="118">
        <v>-13630.61999999998</v>
      </c>
      <c r="G394" s="32">
        <v>-0.15380000000000005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ht="15">
      <c r="A395" s="15" t="s">
        <v>129</v>
      </c>
      <c r="B395" s="118">
        <v>267812.63</v>
      </c>
      <c r="C395" s="118">
        <v>275750.03</v>
      </c>
      <c r="D395" s="118">
        <v>2462312.17</v>
      </c>
      <c r="E395" s="118">
        <v>2509973.8200000003</v>
      </c>
      <c r="F395" s="118">
        <v>-47661.65000000037</v>
      </c>
      <c r="G395" s="32">
        <v>-0.019000000000000017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ht="15">
      <c r="A396" s="15" t="s">
        <v>241</v>
      </c>
      <c r="B396" s="118">
        <v>359015.27</v>
      </c>
      <c r="C396" s="118">
        <v>354416.21</v>
      </c>
      <c r="D396" s="118">
        <v>3278786</v>
      </c>
      <c r="E396" s="118">
        <v>3259501.46</v>
      </c>
      <c r="F396" s="118">
        <v>19284.540000000037</v>
      </c>
      <c r="G396" s="32">
        <v>0.005900000000000016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ht="15">
      <c r="A397" s="15" t="s">
        <v>150</v>
      </c>
      <c r="B397" s="118">
        <v>2192.2</v>
      </c>
      <c r="C397" s="118">
        <v>1532.6</v>
      </c>
      <c r="D397" s="118">
        <v>24306.26</v>
      </c>
      <c r="E397" s="118">
        <v>21324.479999999996</v>
      </c>
      <c r="F397" s="118">
        <v>2981.7800000000025</v>
      </c>
      <c r="G397" s="32">
        <v>0.13979999999999992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ht="15">
      <c r="A398" s="15" t="s">
        <v>134</v>
      </c>
      <c r="B398" s="118">
        <v>51771.38</v>
      </c>
      <c r="C398" s="118">
        <v>41921.46</v>
      </c>
      <c r="D398" s="118">
        <v>535230.0499999999</v>
      </c>
      <c r="E398" s="118">
        <v>470715.06</v>
      </c>
      <c r="F398" s="118">
        <v>64514.98999999993</v>
      </c>
      <c r="G398" s="32">
        <v>0.1371</v>
      </c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ht="15">
      <c r="A399" s="15" t="s">
        <v>188</v>
      </c>
      <c r="B399" s="118">
        <v>122025.04</v>
      </c>
      <c r="C399" s="118">
        <v>108283.04</v>
      </c>
      <c r="D399" s="118">
        <v>1059574.62</v>
      </c>
      <c r="E399" s="118">
        <v>1036909.2400000001</v>
      </c>
      <c r="F399" s="118">
        <v>22665.380000000005</v>
      </c>
      <c r="G399" s="32">
        <v>0.02190000000000003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ht="15">
      <c r="A400" s="15" t="s">
        <v>118</v>
      </c>
      <c r="B400" s="118">
        <v>5953.86</v>
      </c>
      <c r="C400" s="118">
        <v>4989.68</v>
      </c>
      <c r="D400" s="118">
        <v>84340.53</v>
      </c>
      <c r="E400" s="118">
        <v>48231.47</v>
      </c>
      <c r="F400" s="118">
        <v>36109.06</v>
      </c>
      <c r="G400" s="32">
        <v>0.7486999999999999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ht="15">
      <c r="A401" s="15" t="s">
        <v>160</v>
      </c>
      <c r="B401" s="118">
        <v>21504.379999999997</v>
      </c>
      <c r="C401" s="118">
        <v>21541.780000000002</v>
      </c>
      <c r="D401" s="118">
        <v>186703.48</v>
      </c>
      <c r="E401" s="118">
        <v>171285.71</v>
      </c>
      <c r="F401" s="118">
        <v>15417.770000000019</v>
      </c>
      <c r="G401" s="32">
        <v>0.09000000000000008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ht="15">
      <c r="A402" s="34" t="s">
        <v>156</v>
      </c>
      <c r="B402" s="118">
        <v>2736.37</v>
      </c>
      <c r="C402" s="118">
        <v>1845.91</v>
      </c>
      <c r="D402" s="118">
        <v>27181.339999999997</v>
      </c>
      <c r="E402" s="118">
        <v>13876.82</v>
      </c>
      <c r="F402" s="118">
        <v>13304.519999999997</v>
      </c>
      <c r="G402" s="32">
        <v>0.9588000000000001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ht="15">
      <c r="A403" s="15" t="s">
        <v>183</v>
      </c>
      <c r="B403" s="118">
        <v>31024.24</v>
      </c>
      <c r="C403" s="118">
        <v>26285.79</v>
      </c>
      <c r="D403" s="118">
        <v>375074.87999999995</v>
      </c>
      <c r="E403" s="118">
        <v>266846.81</v>
      </c>
      <c r="F403" s="118">
        <v>108228.06999999995</v>
      </c>
      <c r="G403" s="32">
        <v>0.40559999999999996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ht="15">
      <c r="A404" s="15" t="s">
        <v>124</v>
      </c>
      <c r="B404" s="118">
        <v>82018.63</v>
      </c>
      <c r="C404" s="118">
        <v>74095.73</v>
      </c>
      <c r="D404" s="118">
        <v>862310.2200000001</v>
      </c>
      <c r="E404" s="118">
        <v>804764.5</v>
      </c>
      <c r="F404" s="118">
        <v>57545.72000000009</v>
      </c>
      <c r="G404" s="32">
        <v>0.0714999999999999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ht="15">
      <c r="A405" s="15" t="s">
        <v>193</v>
      </c>
      <c r="B405" s="118">
        <v>41460.22</v>
      </c>
      <c r="C405" s="118">
        <v>41657.31</v>
      </c>
      <c r="D405" s="118">
        <v>473774.1499999999</v>
      </c>
      <c r="E405" s="118">
        <v>423556.14999999997</v>
      </c>
      <c r="F405" s="118">
        <v>50217.99999999994</v>
      </c>
      <c r="G405" s="32">
        <v>0.11860000000000004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ht="15">
      <c r="A406" s="15" t="s">
        <v>189</v>
      </c>
      <c r="B406" s="118">
        <v>931.2</v>
      </c>
      <c r="C406" s="118">
        <v>867.18</v>
      </c>
      <c r="D406" s="118">
        <v>8448.7</v>
      </c>
      <c r="E406" s="118">
        <v>8860.949999999999</v>
      </c>
      <c r="F406" s="118">
        <v>-412.2499999999982</v>
      </c>
      <c r="G406" s="32">
        <v>-0.046499999999999986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ht="15">
      <c r="A407" s="15" t="s">
        <v>255</v>
      </c>
      <c r="B407" s="118">
        <v>80213.84</v>
      </c>
      <c r="C407" s="118">
        <v>116133.25</v>
      </c>
      <c r="D407" s="118">
        <v>782633.83</v>
      </c>
      <c r="E407" s="118">
        <v>779987.41</v>
      </c>
      <c r="F407" s="118">
        <v>2646.4199999999255</v>
      </c>
      <c r="G407" s="32">
        <v>0.0034000000000000696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ht="15">
      <c r="A408" s="15" t="s">
        <v>256</v>
      </c>
      <c r="B408" s="118">
        <v>2236.05</v>
      </c>
      <c r="C408" s="118">
        <v>1706.23</v>
      </c>
      <c r="D408" s="118">
        <v>27436.53</v>
      </c>
      <c r="E408" s="118">
        <v>15033.059999999998</v>
      </c>
      <c r="F408" s="118">
        <v>12403.470000000001</v>
      </c>
      <c r="G408" s="32">
        <v>0.8251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ht="15">
      <c r="A409" s="15" t="s">
        <v>115</v>
      </c>
      <c r="B409" s="118">
        <v>10842.56</v>
      </c>
      <c r="C409" s="118">
        <v>12450.46</v>
      </c>
      <c r="D409" s="118">
        <v>123889.04000000001</v>
      </c>
      <c r="E409" s="118">
        <v>152726.27</v>
      </c>
      <c r="F409" s="118">
        <v>-28837.22999999998</v>
      </c>
      <c r="G409" s="32">
        <v>-0.18879999999999997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ht="15">
      <c r="A410" s="15" t="s">
        <v>175</v>
      </c>
      <c r="B410" s="118">
        <v>145199.31999999998</v>
      </c>
      <c r="C410" s="118">
        <v>143890.86</v>
      </c>
      <c r="D410" s="118">
        <v>1416203.83</v>
      </c>
      <c r="E410" s="118">
        <v>1426843.15</v>
      </c>
      <c r="F410" s="118">
        <v>-10639.319999999832</v>
      </c>
      <c r="G410" s="32">
        <v>-0.007499999999999951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ht="15">
      <c r="A411" s="15" t="s">
        <v>159</v>
      </c>
      <c r="B411" s="118">
        <v>7450.57</v>
      </c>
      <c r="C411" s="118">
        <v>7132.41</v>
      </c>
      <c r="D411" s="118">
        <v>72065.18000000001</v>
      </c>
      <c r="E411" s="118">
        <v>66442.09000000001</v>
      </c>
      <c r="F411" s="118">
        <v>5623.0899999999965</v>
      </c>
      <c r="G411" s="32">
        <v>0.08460000000000001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ht="15">
      <c r="A412" s="15" t="s">
        <v>194</v>
      </c>
      <c r="B412" s="118">
        <v>41304.83</v>
      </c>
      <c r="C412" s="118">
        <v>30909.350000000002</v>
      </c>
      <c r="D412" s="118">
        <v>345870.88</v>
      </c>
      <c r="E412" s="118">
        <v>322980.49</v>
      </c>
      <c r="F412" s="118">
        <v>22890.390000000014</v>
      </c>
      <c r="G412" s="32">
        <v>0.07089999999999996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ht="15">
      <c r="A413" s="15" t="s">
        <v>181</v>
      </c>
      <c r="B413" s="118">
        <v>52106.43</v>
      </c>
      <c r="C413" s="118">
        <v>48019.85</v>
      </c>
      <c r="D413" s="118">
        <v>566992.87</v>
      </c>
      <c r="E413" s="118">
        <v>498304.73</v>
      </c>
      <c r="F413" s="118">
        <v>68688.14000000001</v>
      </c>
      <c r="G413" s="32">
        <v>0.13779999999999992</v>
      </c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ht="15">
      <c r="A414" s="15" t="s">
        <v>195</v>
      </c>
      <c r="B414" s="118">
        <v>24057.809999999998</v>
      </c>
      <c r="C414" s="118">
        <v>25740.89</v>
      </c>
      <c r="D414" s="118">
        <v>243779.49</v>
      </c>
      <c r="E414" s="118">
        <v>260813.57999999996</v>
      </c>
      <c r="F414" s="118">
        <v>-17034.089999999967</v>
      </c>
      <c r="G414" s="32">
        <v>-0.06530000000000002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ht="15">
      <c r="A415" s="15" t="s">
        <v>172</v>
      </c>
      <c r="B415" s="118">
        <v>107363.98000000001</v>
      </c>
      <c r="C415" s="118">
        <v>103074.89</v>
      </c>
      <c r="D415" s="118">
        <v>1060076.85</v>
      </c>
      <c r="E415" s="118">
        <v>1053304.54</v>
      </c>
      <c r="F415" s="118">
        <v>6772.310000000056</v>
      </c>
      <c r="G415" s="32">
        <v>0.006399999999999961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ht="15">
      <c r="A416" s="15" t="s">
        <v>179</v>
      </c>
      <c r="B416" s="118">
        <v>13798.39</v>
      </c>
      <c r="C416" s="118">
        <v>14768.83</v>
      </c>
      <c r="D416" s="118">
        <v>153329.58999999997</v>
      </c>
      <c r="E416" s="118">
        <v>154849.77</v>
      </c>
      <c r="F416" s="118">
        <v>-1520.1800000000221</v>
      </c>
      <c r="G416" s="32">
        <v>-0.009800000000000031</v>
      </c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ht="15">
      <c r="A417" s="15" t="s">
        <v>135</v>
      </c>
      <c r="B417" s="118">
        <v>14537.64</v>
      </c>
      <c r="C417" s="118">
        <v>12897.55</v>
      </c>
      <c r="D417" s="118">
        <v>140390.86</v>
      </c>
      <c r="E417" s="118">
        <v>129101.48999999999</v>
      </c>
      <c r="F417" s="118">
        <v>11289.369999999995</v>
      </c>
      <c r="G417" s="32">
        <v>0.08739999999999992</v>
      </c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1:255" ht="15">
      <c r="A418" s="15" t="s">
        <v>136</v>
      </c>
      <c r="B418" s="118">
        <v>120743.41</v>
      </c>
      <c r="C418" s="118">
        <v>122355.39</v>
      </c>
      <c r="D418" s="118">
        <v>1152108.82</v>
      </c>
      <c r="E418" s="118">
        <v>1115824.5</v>
      </c>
      <c r="F418" s="118">
        <v>36284.320000000065</v>
      </c>
      <c r="G418" s="32">
        <v>0.03249999999999997</v>
      </c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1:255" ht="15">
      <c r="A419" s="15" t="s">
        <v>198</v>
      </c>
      <c r="B419" s="118">
        <v>28788.239999999998</v>
      </c>
      <c r="C419" s="118">
        <v>30947.44</v>
      </c>
      <c r="D419" s="118">
        <v>270826.97000000003</v>
      </c>
      <c r="E419" s="118">
        <v>273790.60000000003</v>
      </c>
      <c r="F419" s="118">
        <v>-2963.6300000000047</v>
      </c>
      <c r="G419" s="32">
        <v>-0.010800000000000032</v>
      </c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1:255" ht="15">
      <c r="A420" s="15" t="s">
        <v>178</v>
      </c>
      <c r="B420" s="118">
        <v>581.03</v>
      </c>
      <c r="C420" s="118">
        <v>671.25</v>
      </c>
      <c r="D420" s="118">
        <v>14917.650000000001</v>
      </c>
      <c r="E420" s="118">
        <v>11553.679999999998</v>
      </c>
      <c r="F420" s="118">
        <v>3363.970000000003</v>
      </c>
      <c r="G420" s="32">
        <v>0.2911999999999999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1:255" ht="15">
      <c r="A421" s="15" t="s">
        <v>190</v>
      </c>
      <c r="B421" s="118">
        <v>192720.49000000002</v>
      </c>
      <c r="C421" s="118">
        <v>190816.78</v>
      </c>
      <c r="D421" s="118">
        <v>1830018.84</v>
      </c>
      <c r="E421" s="118">
        <v>1842077.53</v>
      </c>
      <c r="F421" s="118">
        <v>-12058.689999999944</v>
      </c>
      <c r="G421" s="32">
        <v>-0.00649999999999995</v>
      </c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1:255" ht="15">
      <c r="A422" s="15" t="s">
        <v>133</v>
      </c>
      <c r="B422" s="118">
        <v>301697.43000000005</v>
      </c>
      <c r="C422" s="118">
        <v>267098.69</v>
      </c>
      <c r="D422" s="118">
        <v>2747199.0599999996</v>
      </c>
      <c r="E422" s="118">
        <v>2615407.39</v>
      </c>
      <c r="F422" s="118">
        <v>131791.66999999946</v>
      </c>
      <c r="G422" s="32">
        <v>0.0504</v>
      </c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5" ht="15">
      <c r="A423" s="15" t="s">
        <v>191</v>
      </c>
      <c r="B423" s="118">
        <v>29354.370000000003</v>
      </c>
      <c r="C423" s="118">
        <v>28195.03</v>
      </c>
      <c r="D423" s="118">
        <v>355963.42000000004</v>
      </c>
      <c r="E423" s="118">
        <v>343708.1</v>
      </c>
      <c r="F423" s="118">
        <v>12255.320000000065</v>
      </c>
      <c r="G423" s="32">
        <v>0.035700000000000065</v>
      </c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1:255" ht="15">
      <c r="A424" s="15" t="s">
        <v>125</v>
      </c>
      <c r="B424" s="118">
        <v>78590.02</v>
      </c>
      <c r="C424" s="118">
        <v>72955.61</v>
      </c>
      <c r="D424" s="118">
        <v>789532</v>
      </c>
      <c r="E424" s="118">
        <v>771352.5100000001</v>
      </c>
      <c r="F424" s="118">
        <v>18179.489999999874</v>
      </c>
      <c r="G424" s="32">
        <v>0.023600000000000065</v>
      </c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5" ht="15">
      <c r="A425" s="15" t="s">
        <v>171</v>
      </c>
      <c r="B425" s="118">
        <v>52986.09</v>
      </c>
      <c r="C425" s="118">
        <v>53427.6</v>
      </c>
      <c r="D425" s="118">
        <v>510445.4</v>
      </c>
      <c r="E425" s="118">
        <v>489578.65</v>
      </c>
      <c r="F425" s="118">
        <v>20866.75</v>
      </c>
      <c r="G425" s="32">
        <v>0.04259999999999997</v>
      </c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1:255" ht="15">
      <c r="A426" s="15" t="s">
        <v>155</v>
      </c>
      <c r="B426" s="118">
        <v>17090.43</v>
      </c>
      <c r="C426" s="118">
        <v>18756.49</v>
      </c>
      <c r="D426" s="118">
        <v>182114.08000000002</v>
      </c>
      <c r="E426" s="118">
        <v>175922.01</v>
      </c>
      <c r="F426" s="118">
        <v>6192.070000000007</v>
      </c>
      <c r="G426" s="32">
        <v>0.0351999999999999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5" ht="15">
      <c r="A427" s="15" t="s">
        <v>177</v>
      </c>
      <c r="B427" s="118">
        <v>33085.86</v>
      </c>
      <c r="C427" s="118">
        <v>29931.29</v>
      </c>
      <c r="D427" s="118">
        <v>308041.85</v>
      </c>
      <c r="E427" s="118">
        <v>275020.17</v>
      </c>
      <c r="F427" s="118">
        <v>33021.67999999999</v>
      </c>
      <c r="G427" s="32">
        <v>0.1201000000000001</v>
      </c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1:255" ht="15">
      <c r="A428" s="15" t="s">
        <v>153</v>
      </c>
      <c r="B428" s="118">
        <v>235717.13999999998</v>
      </c>
      <c r="C428" s="118">
        <v>216368.43</v>
      </c>
      <c r="D428" s="118">
        <v>2330247.22</v>
      </c>
      <c r="E428" s="118">
        <v>2231752.5000000005</v>
      </c>
      <c r="F428" s="118">
        <v>98494.71999999974</v>
      </c>
      <c r="G428" s="32">
        <v>0.04410000000000003</v>
      </c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ht="15">
      <c r="A429" s="15" t="s">
        <v>233</v>
      </c>
      <c r="B429" s="15">
        <v>30249.57</v>
      </c>
      <c r="C429" s="15">
        <v>30679.16</v>
      </c>
      <c r="D429" s="118">
        <v>273713.32</v>
      </c>
      <c r="E429" s="118">
        <v>274205.31999999995</v>
      </c>
      <c r="F429" s="118">
        <v>-491.9999999999418</v>
      </c>
      <c r="G429" s="32">
        <v>-0.0018000000000000238</v>
      </c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5" ht="15">
      <c r="A430" s="15" t="s">
        <v>248</v>
      </c>
      <c r="B430" s="15">
        <v>9692.779999999999</v>
      </c>
      <c r="C430" s="15">
        <v>9441.98</v>
      </c>
      <c r="D430" s="118">
        <v>92743.89000000001</v>
      </c>
      <c r="E430" s="118">
        <v>89746.28</v>
      </c>
      <c r="F430" s="118">
        <v>2997.610000000015</v>
      </c>
      <c r="G430" s="32">
        <v>0.033400000000000096</v>
      </c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ht="15">
      <c r="A431" s="15" t="s">
        <v>243</v>
      </c>
      <c r="B431" s="15">
        <v>0</v>
      </c>
      <c r="C431" s="15">
        <v>5126.45</v>
      </c>
      <c r="D431" s="118">
        <v>0</v>
      </c>
      <c r="E431" s="118">
        <v>108528.45</v>
      </c>
      <c r="F431" s="118">
        <v>-108528.45</v>
      </c>
      <c r="G431" s="32">
        <v>-1</v>
      </c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5" ht="15">
      <c r="A432" s="15" t="s">
        <v>244</v>
      </c>
      <c r="B432" s="15">
        <v>8120.22</v>
      </c>
      <c r="C432" s="15">
        <v>5523.18</v>
      </c>
      <c r="D432" s="118">
        <v>85968.91999999998</v>
      </c>
      <c r="E432" s="118">
        <v>60479.229999999996</v>
      </c>
      <c r="F432" s="118">
        <v>25489.689999999988</v>
      </c>
      <c r="G432" s="32">
        <v>0.4215</v>
      </c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ht="15">
      <c r="A433" s="15" t="s">
        <v>245</v>
      </c>
      <c r="B433" s="15">
        <v>50723.69</v>
      </c>
      <c r="C433" s="15">
        <v>45409.58</v>
      </c>
      <c r="D433" s="118">
        <v>470829.95</v>
      </c>
      <c r="E433" s="118">
        <v>448263.48000000004</v>
      </c>
      <c r="F433" s="118">
        <v>22566.469999999972</v>
      </c>
      <c r="G433" s="32">
        <v>0.05030000000000001</v>
      </c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ht="15">
      <c r="A434" s="15" t="s">
        <v>246</v>
      </c>
      <c r="B434" s="15">
        <v>26258.93</v>
      </c>
      <c r="C434" s="15">
        <v>24780.59</v>
      </c>
      <c r="D434" s="118">
        <v>285273.37</v>
      </c>
      <c r="E434" s="118">
        <v>243429.05000000002</v>
      </c>
      <c r="F434" s="118">
        <v>41844.31999999998</v>
      </c>
      <c r="G434" s="32">
        <v>0.17189999999999994</v>
      </c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ht="15">
      <c r="A435" s="15" t="s">
        <v>252</v>
      </c>
      <c r="B435" s="15">
        <v>18351.43</v>
      </c>
      <c r="C435" s="15">
        <v>17730.63</v>
      </c>
      <c r="D435" s="118">
        <v>259420.12000000002</v>
      </c>
      <c r="E435" s="118">
        <v>215844.45</v>
      </c>
      <c r="F435" s="118">
        <v>43575.67000000001</v>
      </c>
      <c r="G435" s="32">
        <v>0.20189999999999997</v>
      </c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ht="15">
      <c r="A436" s="15" t="s">
        <v>285</v>
      </c>
      <c r="B436" s="15">
        <v>10928.02</v>
      </c>
      <c r="C436" s="15">
        <v>8656.49</v>
      </c>
      <c r="D436" s="118">
        <v>84562.44000000002</v>
      </c>
      <c r="E436" s="118">
        <v>31744.979999999996</v>
      </c>
      <c r="F436" s="118">
        <v>52817.46000000002</v>
      </c>
      <c r="G436" s="32">
        <v>1.6638000000000002</v>
      </c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ht="15">
      <c r="A437" s="15" t="s">
        <v>310</v>
      </c>
      <c r="B437" s="15">
        <v>3804.34</v>
      </c>
      <c r="C437" s="15">
        <v>0</v>
      </c>
      <c r="D437" s="118">
        <v>17960.52</v>
      </c>
      <c r="E437" s="118">
        <v>0</v>
      </c>
      <c r="F437" s="118">
        <v>17960.52</v>
      </c>
      <c r="G437" s="32">
        <v>0</v>
      </c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ht="15">
      <c r="A438" s="15" t="s">
        <v>257</v>
      </c>
      <c r="B438" s="15">
        <v>20114.89</v>
      </c>
      <c r="C438" s="15">
        <v>17742.27</v>
      </c>
      <c r="D438" s="118">
        <v>193051.33999999997</v>
      </c>
      <c r="E438" s="118">
        <v>190733.75999999998</v>
      </c>
      <c r="F438" s="118">
        <v>2317.579999999987</v>
      </c>
      <c r="G438" s="32">
        <v>0.012199999999999989</v>
      </c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ht="15">
      <c r="A439" s="15"/>
      <c r="B439" s="15"/>
      <c r="C439" s="15"/>
      <c r="D439" s="118"/>
      <c r="E439" s="118"/>
      <c r="F439" s="118"/>
      <c r="G439" s="32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ht="15">
      <c r="A440" s="15" t="s">
        <v>42</v>
      </c>
      <c r="B440" s="15"/>
      <c r="C440" s="15"/>
      <c r="D440" s="15"/>
      <c r="E440" s="15"/>
      <c r="F440" s="15"/>
      <c r="G440" s="3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ht="15">
      <c r="A441" s="15" t="s">
        <v>290</v>
      </c>
      <c r="B441" s="15"/>
      <c r="C441" s="15"/>
      <c r="D441" s="15"/>
      <c r="E441" s="15"/>
      <c r="F441" s="15"/>
      <c r="G441" s="3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ht="15">
      <c r="A442" s="15"/>
      <c r="B442" s="15"/>
      <c r="C442" s="15"/>
      <c r="D442" s="15"/>
      <c r="E442" s="15"/>
      <c r="F442" s="15"/>
      <c r="G442" s="3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ht="15">
      <c r="A443" s="128" t="s">
        <v>301</v>
      </c>
      <c r="B443" s="15"/>
      <c r="C443" s="15"/>
      <c r="D443" s="15"/>
      <c r="E443" s="15"/>
      <c r="F443" s="15"/>
      <c r="G443" s="3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ht="15">
      <c r="A444" s="128" t="s">
        <v>296</v>
      </c>
      <c r="B444" s="10"/>
      <c r="C444" s="10"/>
      <c r="D444" s="15"/>
      <c r="E444" s="15"/>
      <c r="F444" s="15"/>
      <c r="G444" s="3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ht="15">
      <c r="A445" s="10"/>
      <c r="B445" s="10"/>
      <c r="C445" s="10"/>
      <c r="D445" s="10" t="s">
        <v>294</v>
      </c>
      <c r="E445" s="10" t="s">
        <v>259</v>
      </c>
      <c r="F445" s="10" t="s">
        <v>43</v>
      </c>
      <c r="G445" s="10" t="s">
        <v>43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ht="15">
      <c r="A446" s="10"/>
      <c r="B446" s="10" t="s">
        <v>311</v>
      </c>
      <c r="C446" s="78" t="s">
        <v>311</v>
      </c>
      <c r="D446" s="10" t="s">
        <v>44</v>
      </c>
      <c r="E446" s="10" t="s">
        <v>44</v>
      </c>
      <c r="F446" s="10" t="s">
        <v>45</v>
      </c>
      <c r="G446" s="10" t="s">
        <v>45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ht="15">
      <c r="A447" s="10"/>
      <c r="B447" s="30">
        <v>2011</v>
      </c>
      <c r="C447" s="42">
        <v>2010</v>
      </c>
      <c r="D447" s="124">
        <v>40663</v>
      </c>
      <c r="E447" s="125">
        <v>40298</v>
      </c>
      <c r="F447" s="14" t="s">
        <v>14</v>
      </c>
      <c r="G447" s="14" t="s">
        <v>11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ht="15">
      <c r="A448" s="15"/>
      <c r="B448" s="15"/>
      <c r="C448" s="41"/>
      <c r="D448" s="37"/>
      <c r="E448" s="37"/>
      <c r="F448" s="15"/>
      <c r="G448" s="1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ht="15">
      <c r="A449" s="15" t="s">
        <v>221</v>
      </c>
      <c r="B449" s="41">
        <v>0</v>
      </c>
      <c r="C449" s="41">
        <v>0</v>
      </c>
      <c r="D449" s="41">
        <v>0</v>
      </c>
      <c r="E449" s="41">
        <v>0</v>
      </c>
      <c r="F449" s="31">
        <v>0</v>
      </c>
      <c r="G449" s="32">
        <v>0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ht="15">
      <c r="A450" s="15" t="s">
        <v>222</v>
      </c>
      <c r="B450" s="118">
        <v>8782.45</v>
      </c>
      <c r="C450" s="118">
        <v>19860.98</v>
      </c>
      <c r="D450" s="118">
        <v>2688788.1400000006</v>
      </c>
      <c r="E450" s="118">
        <v>7275536.739999999</v>
      </c>
      <c r="F450" s="118">
        <v>-4586748.599999999</v>
      </c>
      <c r="G450" s="32">
        <v>-0.6304000000000001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ht="15">
      <c r="A451" s="15" t="s">
        <v>223</v>
      </c>
      <c r="B451" s="118">
        <v>830</v>
      </c>
      <c r="C451" s="120">
        <v>4658.95</v>
      </c>
      <c r="D451" s="118">
        <v>42305.20999999999</v>
      </c>
      <c r="E451" s="118">
        <v>61756.77999999999</v>
      </c>
      <c r="F451" s="118">
        <v>-19451.57</v>
      </c>
      <c r="G451" s="32">
        <v>-0.31499999999999995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ht="15">
      <c r="A452" s="43" t="s">
        <v>224</v>
      </c>
      <c r="B452" s="120">
        <v>0</v>
      </c>
      <c r="C452" s="119">
        <v>0</v>
      </c>
      <c r="D452" s="118">
        <v>0</v>
      </c>
      <c r="E452" s="118">
        <v>0</v>
      </c>
      <c r="F452" s="120">
        <v>0</v>
      </c>
      <c r="G452" s="46">
        <v>0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ht="15">
      <c r="A453" s="15" t="s">
        <v>295</v>
      </c>
      <c r="B453" s="119">
        <v>0</v>
      </c>
      <c r="C453" s="119">
        <v>0</v>
      </c>
      <c r="D453" s="118">
        <v>23594.14</v>
      </c>
      <c r="E453" s="118">
        <v>0</v>
      </c>
      <c r="F453" s="118">
        <v>23594.14</v>
      </c>
      <c r="G453" s="32">
        <v>0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ht="15">
      <c r="A454" s="15" t="s">
        <v>162</v>
      </c>
      <c r="B454" s="119">
        <v>0</v>
      </c>
      <c r="C454" s="119">
        <v>0</v>
      </c>
      <c r="D454" s="118">
        <v>0</v>
      </c>
      <c r="E454" s="118">
        <v>29649.22</v>
      </c>
      <c r="F454" s="118">
        <v>-29649.22</v>
      </c>
      <c r="G454" s="32">
        <v>-1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ht="15">
      <c r="A455" s="34" t="s">
        <v>232</v>
      </c>
      <c r="B455" s="119">
        <v>0</v>
      </c>
      <c r="C455" s="119">
        <v>0</v>
      </c>
      <c r="D455" s="118">
        <v>0</v>
      </c>
      <c r="E455" s="118">
        <v>0</v>
      </c>
      <c r="F455" s="118">
        <v>0</v>
      </c>
      <c r="G455" s="32">
        <v>0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ht="15">
      <c r="A456" s="34" t="s">
        <v>166</v>
      </c>
      <c r="B456" s="119">
        <v>0</v>
      </c>
      <c r="C456" s="119">
        <v>0</v>
      </c>
      <c r="D456" s="118">
        <v>200</v>
      </c>
      <c r="E456" s="118">
        <v>0</v>
      </c>
      <c r="F456" s="118">
        <v>200</v>
      </c>
      <c r="G456" s="32">
        <v>0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ht="15">
      <c r="A457" s="34" t="s">
        <v>209</v>
      </c>
      <c r="B457" s="119">
        <v>97088.37000000001</v>
      </c>
      <c r="C457" s="119">
        <v>4463595.84</v>
      </c>
      <c r="D457" s="118">
        <v>4211795.239999999</v>
      </c>
      <c r="E457" s="118">
        <v>4849382.649999999</v>
      </c>
      <c r="F457" s="118">
        <v>-637587.4100000001</v>
      </c>
      <c r="G457" s="32">
        <v>-0.13149999999999995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ht="15">
      <c r="A458" s="15" t="s">
        <v>170</v>
      </c>
      <c r="B458" s="119">
        <v>0</v>
      </c>
      <c r="C458" s="118">
        <v>-309.32</v>
      </c>
      <c r="D458" s="118">
        <v>772986.87</v>
      </c>
      <c r="E458" s="118">
        <v>2013.3300000000002</v>
      </c>
      <c r="F458" s="118">
        <v>770973.54</v>
      </c>
      <c r="G458" s="32">
        <v>382.9345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ht="15">
      <c r="A459" s="15" t="s">
        <v>225</v>
      </c>
      <c r="B459" s="118">
        <v>693900.48</v>
      </c>
      <c r="C459" s="119">
        <v>40082.95</v>
      </c>
      <c r="D459" s="118">
        <v>2295126.19</v>
      </c>
      <c r="E459" s="118">
        <v>3764420.340000001</v>
      </c>
      <c r="F459" s="118">
        <v>-1469294.1500000008</v>
      </c>
      <c r="G459" s="32">
        <v>-0.3903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ht="15">
      <c r="A460" s="15" t="s">
        <v>163</v>
      </c>
      <c r="B460" s="119">
        <v>682404.54</v>
      </c>
      <c r="C460" s="118">
        <v>495</v>
      </c>
      <c r="D460" s="118">
        <v>2426568.0700000003</v>
      </c>
      <c r="E460" s="118">
        <v>3970046.5299999993</v>
      </c>
      <c r="F460" s="118">
        <v>-1543478.459999999</v>
      </c>
      <c r="G460" s="32">
        <v>-0.38880000000000003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ht="15">
      <c r="A461" s="15" t="s">
        <v>226</v>
      </c>
      <c r="B461" s="118">
        <v>0</v>
      </c>
      <c r="C461" s="118">
        <v>0</v>
      </c>
      <c r="D461" s="118">
        <v>33779.67</v>
      </c>
      <c r="E461" s="118">
        <v>0</v>
      </c>
      <c r="F461" s="118">
        <v>33779.67</v>
      </c>
      <c r="G461" s="32">
        <v>0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ht="15">
      <c r="A462" s="15" t="s">
        <v>227</v>
      </c>
      <c r="B462" s="118">
        <v>5885.8499999999985</v>
      </c>
      <c r="C462" s="119">
        <v>5448.01</v>
      </c>
      <c r="D462" s="118">
        <v>449923.89999999997</v>
      </c>
      <c r="E462" s="118">
        <v>63518.01</v>
      </c>
      <c r="F462" s="118">
        <v>386405.88999999996</v>
      </c>
      <c r="G462" s="32">
        <v>6.0834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ht="15">
      <c r="A463" s="15" t="s">
        <v>165</v>
      </c>
      <c r="B463" s="119">
        <v>0</v>
      </c>
      <c r="C463" s="118">
        <v>0</v>
      </c>
      <c r="D463" s="118">
        <v>0</v>
      </c>
      <c r="E463" s="118">
        <v>2877</v>
      </c>
      <c r="F463" s="118">
        <v>-2877</v>
      </c>
      <c r="G463" s="32">
        <v>-1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ht="15">
      <c r="A464" s="15" t="s">
        <v>228</v>
      </c>
      <c r="B464" s="118">
        <v>0</v>
      </c>
      <c r="C464" s="119">
        <v>0</v>
      </c>
      <c r="D464" s="118">
        <v>0</v>
      </c>
      <c r="E464" s="118">
        <v>0</v>
      </c>
      <c r="F464" s="118">
        <v>0</v>
      </c>
      <c r="G464" s="32">
        <v>0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ht="15">
      <c r="A465" s="15" t="s">
        <v>161</v>
      </c>
      <c r="B465" s="119">
        <v>0</v>
      </c>
      <c r="C465" s="119">
        <v>0</v>
      </c>
      <c r="D465" s="118">
        <v>0</v>
      </c>
      <c r="E465" s="118">
        <v>0</v>
      </c>
      <c r="F465" s="118">
        <v>0</v>
      </c>
      <c r="G465" s="32">
        <v>0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ht="15">
      <c r="A466" s="15" t="s">
        <v>162</v>
      </c>
      <c r="B466" s="119">
        <v>85209.40999999999</v>
      </c>
      <c r="C466" s="119">
        <v>33019.86</v>
      </c>
      <c r="D466" s="118">
        <v>493257.35299999994</v>
      </c>
      <c r="E466" s="118">
        <v>166229.08000000002</v>
      </c>
      <c r="F466" s="118">
        <v>327028.2729999999</v>
      </c>
      <c r="G466" s="32">
        <v>1.9672999999999998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ht="15">
      <c r="A467" s="15" t="s">
        <v>164</v>
      </c>
      <c r="B467" s="119">
        <v>1874</v>
      </c>
      <c r="C467" s="119">
        <v>0</v>
      </c>
      <c r="D467" s="118">
        <v>2825</v>
      </c>
      <c r="E467" s="118">
        <v>18282</v>
      </c>
      <c r="F467" s="118">
        <v>-15457</v>
      </c>
      <c r="G467" s="32">
        <v>-0.8455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ht="15">
      <c r="A468" s="34" t="s">
        <v>217</v>
      </c>
      <c r="B468" s="119">
        <v>30</v>
      </c>
      <c r="C468" s="119">
        <v>0</v>
      </c>
      <c r="D468" s="118">
        <v>666</v>
      </c>
      <c r="E468" s="118">
        <v>484</v>
      </c>
      <c r="F468" s="118">
        <v>182</v>
      </c>
      <c r="G468" s="32">
        <v>0.3759999999999999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ht="15">
      <c r="A469" s="15" t="s">
        <v>214</v>
      </c>
      <c r="B469" s="119">
        <v>0</v>
      </c>
      <c r="C469" s="119">
        <v>0</v>
      </c>
      <c r="D469" s="118">
        <v>0</v>
      </c>
      <c r="E469" s="118">
        <v>0</v>
      </c>
      <c r="F469" s="118">
        <v>0</v>
      </c>
      <c r="G469" s="32">
        <v>0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ht="15">
      <c r="A470" s="15" t="s">
        <v>168</v>
      </c>
      <c r="B470" s="119">
        <v>0</v>
      </c>
      <c r="C470" s="119">
        <v>0</v>
      </c>
      <c r="D470" s="118">
        <v>0</v>
      </c>
      <c r="E470" s="118">
        <v>0</v>
      </c>
      <c r="F470" s="118">
        <v>0</v>
      </c>
      <c r="G470" s="32">
        <v>0</v>
      </c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ht="15">
      <c r="A471" s="15" t="s">
        <v>167</v>
      </c>
      <c r="B471" s="119">
        <v>0</v>
      </c>
      <c r="C471" s="119">
        <v>0</v>
      </c>
      <c r="D471" s="118">
        <v>0</v>
      </c>
      <c r="E471" s="118">
        <v>0</v>
      </c>
      <c r="F471" s="118">
        <v>0</v>
      </c>
      <c r="G471" s="32">
        <v>0</v>
      </c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ht="15">
      <c r="A472" s="15" t="s">
        <v>169</v>
      </c>
      <c r="B472" s="119">
        <v>0</v>
      </c>
      <c r="C472" s="119">
        <v>48156.49</v>
      </c>
      <c r="D472" s="118">
        <v>47767.54</v>
      </c>
      <c r="E472" s="118">
        <v>108468.01999999999</v>
      </c>
      <c r="F472" s="118">
        <v>-60700.47999999999</v>
      </c>
      <c r="G472" s="32">
        <v>-0.5596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ht="15">
      <c r="A473" s="15" t="s">
        <v>229</v>
      </c>
      <c r="B473" s="119">
        <v>0</v>
      </c>
      <c r="C473" s="119">
        <v>0</v>
      </c>
      <c r="D473" s="118">
        <v>0</v>
      </c>
      <c r="E473" s="118">
        <v>0</v>
      </c>
      <c r="F473" s="118">
        <v>0</v>
      </c>
      <c r="G473" s="32">
        <v>0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ht="15">
      <c r="A474" s="15" t="s">
        <v>120</v>
      </c>
      <c r="B474" s="119">
        <v>94981.04</v>
      </c>
      <c r="C474" s="119">
        <v>75875.91</v>
      </c>
      <c r="D474" s="118">
        <v>1054576.95</v>
      </c>
      <c r="E474" s="118">
        <v>786007.3000000002</v>
      </c>
      <c r="F474" s="118">
        <v>268569.6499999998</v>
      </c>
      <c r="G474" s="32">
        <v>0.3416999999999999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ht="15">
      <c r="A475" s="15" t="s">
        <v>173</v>
      </c>
      <c r="B475" s="119">
        <v>0</v>
      </c>
      <c r="C475" s="119">
        <v>0</v>
      </c>
      <c r="D475" s="118">
        <v>0</v>
      </c>
      <c r="E475" s="118">
        <v>0</v>
      </c>
      <c r="F475" s="118">
        <v>0</v>
      </c>
      <c r="G475" s="32">
        <v>0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255" ht="15">
      <c r="A476" s="15" t="s">
        <v>174</v>
      </c>
      <c r="B476" s="119">
        <v>1254.17</v>
      </c>
      <c r="C476" s="119">
        <v>16922.32</v>
      </c>
      <c r="D476" s="118">
        <v>6461.65</v>
      </c>
      <c r="E476" s="118">
        <v>117213.07999999999</v>
      </c>
      <c r="F476" s="118">
        <v>-110751.43</v>
      </c>
      <c r="G476" s="32">
        <v>-0.9449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7" ht="15">
      <c r="A477" s="15" t="s">
        <v>130</v>
      </c>
      <c r="B477" s="119">
        <v>202423.66000000003</v>
      </c>
      <c r="C477" s="119">
        <v>196865.3</v>
      </c>
      <c r="D477" s="118">
        <v>2098976.24</v>
      </c>
      <c r="E477" s="118">
        <v>2038976.54</v>
      </c>
      <c r="F477" s="118">
        <v>59999.700000000186</v>
      </c>
      <c r="G477" s="32">
        <v>0.029400000000000093</v>
      </c>
    </row>
    <row r="478" spans="1:7" ht="15">
      <c r="A478" s="15" t="s">
        <v>137</v>
      </c>
      <c r="B478" s="119">
        <v>17627.17</v>
      </c>
      <c r="C478" s="119">
        <v>14635.18</v>
      </c>
      <c r="D478" s="118">
        <v>253797.32</v>
      </c>
      <c r="E478" s="118">
        <v>227019.61</v>
      </c>
      <c r="F478" s="118">
        <v>26777.71000000002</v>
      </c>
      <c r="G478" s="32">
        <v>0.1180000000000001</v>
      </c>
    </row>
    <row r="479" spans="1:7" ht="15">
      <c r="A479" s="15" t="s">
        <v>138</v>
      </c>
      <c r="B479" s="119">
        <v>0</v>
      </c>
      <c r="C479" s="119">
        <v>0</v>
      </c>
      <c r="D479" s="118">
        <v>0</v>
      </c>
      <c r="E479" s="118">
        <v>0</v>
      </c>
      <c r="F479" s="118">
        <v>0</v>
      </c>
      <c r="G479" s="32">
        <v>0</v>
      </c>
    </row>
    <row r="480" spans="1:7" ht="15">
      <c r="A480" s="15" t="s">
        <v>238</v>
      </c>
      <c r="B480" s="119">
        <v>4832.58</v>
      </c>
      <c r="C480" s="119">
        <v>0</v>
      </c>
      <c r="D480" s="118">
        <v>8549353.459999999</v>
      </c>
      <c r="E480" s="118">
        <v>8523700.58</v>
      </c>
      <c r="F480" s="118">
        <v>25652.879999998957</v>
      </c>
      <c r="G480" s="32">
        <v>0.0029999999999998916</v>
      </c>
    </row>
    <row r="481" spans="1:7" ht="15">
      <c r="A481" s="15" t="s">
        <v>121</v>
      </c>
      <c r="B481" s="119">
        <v>56731.89</v>
      </c>
      <c r="C481" s="119">
        <v>111958.66</v>
      </c>
      <c r="D481" s="118">
        <v>581636.6900000001</v>
      </c>
      <c r="E481" s="118">
        <v>621485.07</v>
      </c>
      <c r="F481" s="118">
        <v>-39848.37999999989</v>
      </c>
      <c r="G481" s="32">
        <v>-0.06410000000000005</v>
      </c>
    </row>
    <row r="482" spans="1:7" ht="15">
      <c r="A482" s="15" t="s">
        <v>122</v>
      </c>
      <c r="B482" s="119">
        <v>0</v>
      </c>
      <c r="C482" s="119">
        <v>0</v>
      </c>
      <c r="D482" s="118">
        <v>24355.95</v>
      </c>
      <c r="E482" s="118">
        <v>24952.58</v>
      </c>
      <c r="F482" s="118">
        <v>-596.630000000001</v>
      </c>
      <c r="G482" s="32">
        <v>-0.023900000000000032</v>
      </c>
    </row>
    <row r="483" spans="1:7" ht="15">
      <c r="A483" s="15" t="s">
        <v>123</v>
      </c>
      <c r="B483" s="119">
        <v>0</v>
      </c>
      <c r="C483" s="119">
        <v>0</v>
      </c>
      <c r="D483" s="118">
        <v>199298.66999999998</v>
      </c>
      <c r="E483" s="118">
        <v>197934.63</v>
      </c>
      <c r="F483" s="118">
        <v>1364.039999999979</v>
      </c>
      <c r="G483" s="32">
        <v>0.006899999999999906</v>
      </c>
    </row>
    <row r="484" spans="1:7" ht="15">
      <c r="A484" s="15" t="s">
        <v>126</v>
      </c>
      <c r="B484" s="119">
        <v>0</v>
      </c>
      <c r="C484" s="119">
        <v>2868</v>
      </c>
      <c r="D484" s="118">
        <v>0</v>
      </c>
      <c r="E484" s="118">
        <v>24644</v>
      </c>
      <c r="F484" s="118">
        <v>-24644</v>
      </c>
      <c r="G484" s="32">
        <v>-1</v>
      </c>
    </row>
    <row r="485" spans="1:7" ht="15">
      <c r="A485" s="15" t="s">
        <v>139</v>
      </c>
      <c r="B485" s="119">
        <v>0</v>
      </c>
      <c r="C485" s="119">
        <v>0</v>
      </c>
      <c r="D485" s="118">
        <v>13460.14</v>
      </c>
      <c r="E485" s="118">
        <v>22900.69</v>
      </c>
      <c r="F485" s="118">
        <v>-9440.55</v>
      </c>
      <c r="G485" s="32">
        <v>-0.4122</v>
      </c>
    </row>
    <row r="486" spans="1:7" ht="15">
      <c r="A486" s="15" t="s">
        <v>140</v>
      </c>
      <c r="B486" s="119">
        <v>68409.52</v>
      </c>
      <c r="C486" s="119">
        <v>58489.52</v>
      </c>
      <c r="D486" s="118">
        <v>4132431.84</v>
      </c>
      <c r="E486" s="118">
        <v>3920457.7399999998</v>
      </c>
      <c r="F486" s="118">
        <v>211974.1000000001</v>
      </c>
      <c r="G486" s="32">
        <v>0.05410000000000004</v>
      </c>
    </row>
    <row r="487" spans="1:7" ht="15">
      <c r="A487" s="15" t="s">
        <v>141</v>
      </c>
      <c r="B487" s="119">
        <v>197151.88</v>
      </c>
      <c r="C487" s="119">
        <v>180530.97</v>
      </c>
      <c r="D487" s="118">
        <v>1758842.5</v>
      </c>
      <c r="E487" s="118">
        <v>1654619.77</v>
      </c>
      <c r="F487" s="118">
        <v>104222.72999999998</v>
      </c>
      <c r="G487" s="32">
        <v>0.06299999999999994</v>
      </c>
    </row>
    <row r="488" spans="1:7" ht="15">
      <c r="A488" s="15" t="s">
        <v>142</v>
      </c>
      <c r="B488" s="119">
        <v>0</v>
      </c>
      <c r="C488" s="119">
        <v>0</v>
      </c>
      <c r="D488" s="118">
        <v>4332002.55</v>
      </c>
      <c r="E488" s="118">
        <v>4264325.48</v>
      </c>
      <c r="F488" s="118">
        <v>67677.06999999937</v>
      </c>
      <c r="G488" s="32">
        <v>0.015900000000000025</v>
      </c>
    </row>
    <row r="489" spans="1:7" ht="15">
      <c r="A489" s="15" t="s">
        <v>148</v>
      </c>
      <c r="B489" s="119">
        <v>0</v>
      </c>
      <c r="C489" s="119">
        <v>0</v>
      </c>
      <c r="D489" s="118">
        <v>31407</v>
      </c>
      <c r="E489" s="118">
        <v>53434.94</v>
      </c>
      <c r="F489" s="118">
        <v>-22027.940000000002</v>
      </c>
      <c r="G489" s="32">
        <v>-0.4122</v>
      </c>
    </row>
    <row r="490" spans="1:7" ht="15">
      <c r="A490" s="15" t="s">
        <v>157</v>
      </c>
      <c r="B490" s="119">
        <v>0</v>
      </c>
      <c r="C490" s="118">
        <v>0</v>
      </c>
      <c r="D490" s="118">
        <v>0</v>
      </c>
      <c r="E490" s="118">
        <v>0</v>
      </c>
      <c r="F490" s="118">
        <v>0</v>
      </c>
      <c r="G490" s="32">
        <v>0</v>
      </c>
    </row>
    <row r="491" spans="1:7" ht="15">
      <c r="A491" s="34" t="s">
        <v>184</v>
      </c>
      <c r="B491" s="118">
        <v>0</v>
      </c>
      <c r="C491" s="119">
        <v>0</v>
      </c>
      <c r="D491" s="118">
        <v>0</v>
      </c>
      <c r="E491" s="118">
        <v>0</v>
      </c>
      <c r="F491" s="118">
        <v>0</v>
      </c>
      <c r="G491" s="32">
        <v>0</v>
      </c>
    </row>
    <row r="492" spans="1:7" ht="15">
      <c r="A492" s="15" t="s">
        <v>185</v>
      </c>
      <c r="B492" s="119">
        <v>44396</v>
      </c>
      <c r="C492" s="123">
        <v>49922</v>
      </c>
      <c r="D492" s="118">
        <v>427475</v>
      </c>
      <c r="E492" s="118">
        <v>436342.9</v>
      </c>
      <c r="F492" s="118">
        <v>-8867.900000000023</v>
      </c>
      <c r="G492" s="32">
        <v>-0.020299999999999985</v>
      </c>
    </row>
    <row r="493" spans="1:7" ht="15">
      <c r="A493" s="15" t="s">
        <v>200</v>
      </c>
      <c r="B493" s="122">
        <v>161211.23</v>
      </c>
      <c r="C493" s="76">
        <v>172466.23</v>
      </c>
      <c r="D493" s="76">
        <v>1396566.8199999998</v>
      </c>
      <c r="E493" s="76">
        <v>1463995.52</v>
      </c>
      <c r="F493" s="76">
        <v>-67428.70000000019</v>
      </c>
      <c r="G493" s="33">
        <v>-0.04610000000000003</v>
      </c>
    </row>
    <row r="494" spans="1:7" ht="15">
      <c r="A494" s="15" t="s">
        <v>201</v>
      </c>
      <c r="B494" s="31">
        <v>7237152.449999999</v>
      </c>
      <c r="C494" s="41">
        <v>10190126.95</v>
      </c>
      <c r="D494" s="31">
        <v>85415015.13300002</v>
      </c>
      <c r="E494" s="31">
        <v>89910793.67999998</v>
      </c>
      <c r="F494" s="31">
        <v>-4495778.547000004</v>
      </c>
      <c r="G494" s="32">
        <v>-0.050000000000000044</v>
      </c>
    </row>
    <row r="495" spans="1:7" ht="15.75">
      <c r="A495" s="15"/>
      <c r="B495" s="129"/>
      <c r="C495" s="129"/>
      <c r="D495" s="15"/>
      <c r="E495" s="15"/>
      <c r="F495" s="15"/>
      <c r="G495" s="32"/>
    </row>
    <row r="496" spans="1:7" ht="15.75">
      <c r="A496" s="15" t="s">
        <v>202</v>
      </c>
      <c r="B496" s="129"/>
      <c r="C496" s="31"/>
      <c r="D496" s="15"/>
      <c r="E496" s="15"/>
      <c r="F496" s="15"/>
      <c r="G496" s="32"/>
    </row>
    <row r="497" spans="1:7" ht="15">
      <c r="A497" s="15" t="s">
        <v>203</v>
      </c>
      <c r="B497" s="31">
        <v>75579076.21000002</v>
      </c>
      <c r="C497" s="45">
        <v>71110201.42999999</v>
      </c>
      <c r="D497" s="31">
        <v>706662116.9699999</v>
      </c>
      <c r="E497" s="31">
        <v>677449781.9</v>
      </c>
      <c r="F497" s="31">
        <v>29212335.070000026</v>
      </c>
      <c r="G497" s="32">
        <v>0.043099999999999916</v>
      </c>
    </row>
    <row r="498" spans="1:7" ht="15">
      <c r="A498" s="15" t="s">
        <v>204</v>
      </c>
      <c r="B498" s="36">
        <v>105357089.56</v>
      </c>
      <c r="C498" s="120">
        <v>104763057.47000001</v>
      </c>
      <c r="D498" s="36">
        <v>1201276872.7929997</v>
      </c>
      <c r="E498" s="36">
        <v>1181361007.9520001</v>
      </c>
      <c r="F498" s="36">
        <v>19915864.84100004</v>
      </c>
      <c r="G498" s="33">
        <v>0.016899999999999915</v>
      </c>
    </row>
    <row r="499" spans="1:7" ht="15.75" thickBot="1">
      <c r="A499" s="15" t="s">
        <v>205</v>
      </c>
      <c r="B499" s="79">
        <v>180936165.77000004</v>
      </c>
      <c r="C499" s="130">
        <v>175873258.9</v>
      </c>
      <c r="D499" s="131">
        <v>1907938989.7629995</v>
      </c>
      <c r="E499" s="79">
        <v>1858810789.8520002</v>
      </c>
      <c r="F499" s="79">
        <v>49128199.9109993</v>
      </c>
      <c r="G499" s="38">
        <v>0.02639999999999998</v>
      </c>
    </row>
    <row r="500" spans="1:7" ht="18.75" thickTop="1">
      <c r="A500" s="132"/>
      <c r="B500" s="132"/>
      <c r="D500" s="15"/>
      <c r="E500" s="15"/>
      <c r="F500" s="132"/>
      <c r="G500" s="132"/>
    </row>
    <row r="501" spans="1:3" ht="15">
      <c r="A501" s="54" t="s">
        <v>34</v>
      </c>
      <c r="B501" s="15"/>
      <c r="C501" s="15"/>
    </row>
    <row r="502" ht="15">
      <c r="A502" s="15"/>
    </row>
    <row r="503" spans="1:2" ht="15">
      <c r="A503" s="15"/>
      <c r="B503" s="15"/>
    </row>
    <row r="504" spans="1:2" ht="15">
      <c r="A504" s="15"/>
      <c r="B504" s="15"/>
    </row>
    <row r="505" spans="1:2" ht="15">
      <c r="A505" s="15"/>
      <c r="B505" s="15"/>
    </row>
    <row r="506" ht="15">
      <c r="B506" s="15"/>
    </row>
    <row r="507" ht="15">
      <c r="B507" s="15"/>
    </row>
  </sheetData>
  <sheetProtection/>
  <mergeCells count="8">
    <mergeCell ref="B2:D2"/>
    <mergeCell ref="B7:I7"/>
    <mergeCell ref="B6:I6"/>
    <mergeCell ref="B8:I8"/>
    <mergeCell ref="B9:I9"/>
    <mergeCell ref="B11:I11"/>
    <mergeCell ref="B4:C4"/>
    <mergeCell ref="B3:C3"/>
  </mergeCells>
  <printOptions/>
  <pageMargins left="0.5" right="0.5" top="0.38" bottom="0" header="0.5" footer="0.26"/>
  <pageSetup fitToHeight="8" horizontalDpi="600" verticalDpi="600" orientation="landscape" scale="46" r:id="rId1"/>
  <rowBreaks count="6" manualBreakCount="6">
    <brk id="68" max="10" man="1"/>
    <brk id="122" max="10" man="1"/>
    <brk id="199" max="10" man="1"/>
    <brk id="281" max="10" man="1"/>
    <brk id="363" max="10" man="1"/>
    <brk id="4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</dc:creator>
  <cp:keywords/>
  <dc:description/>
  <cp:lastModifiedBy> </cp:lastModifiedBy>
  <cp:lastPrinted>2011-05-16T16:09:53Z</cp:lastPrinted>
  <dcterms:created xsi:type="dcterms:W3CDTF">2000-09-29T15:08:22Z</dcterms:created>
  <dcterms:modified xsi:type="dcterms:W3CDTF">2011-05-16T20:53:08Z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6100.00000000000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