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A!$A$1:$K$505</definedName>
    <definedName name="Print_Area_MI">A!$A$68:$I$103</definedName>
  </definedNames>
  <calcPr calcId="125725"/>
</workbook>
</file>

<file path=xl/calcChain.xml><?xml version="1.0" encoding="utf-8"?>
<calcChain xmlns="http://schemas.openxmlformats.org/spreadsheetml/2006/main">
  <c r="B6" i="1"/>
  <c r="B7"/>
  <c r="B8"/>
  <c r="B9"/>
  <c r="B11"/>
  <c r="B4" l="1"/>
</calcChain>
</file>

<file path=xl/comments1.xml><?xml version="1.0" encoding="utf-8"?>
<comments xmlns="http://schemas.openxmlformats.org/spreadsheetml/2006/main">
  <authors>
    <author xml:space="preserve"> </author>
  </authors>
  <commentList>
    <comment ref="L1" authorId="0">
      <text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sz val="12"/>
            <color indexed="10"/>
            <rFont val="Tahoma"/>
            <family val="2"/>
          </rPr>
          <t xml:space="preserve">Don't forget to pull these numbers from SF file.  B392-394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<sst xmlns="http://schemas.openxmlformats.org/spreadsheetml/2006/main" count="531" uniqueCount="340">
  <si>
    <t xml:space="preserve"> </t>
  </si>
  <si>
    <t xml:space="preserve">               </t>
  </si>
  <si>
    <t>GENERAL FUND TRANSFERS COMPARED WITH CUMULATIVE AND MONTHLY ESTIMATES</t>
  </si>
  <si>
    <t>SCHEDULE A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</si>
  <si>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</si>
  <si>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</si>
  <si>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</si>
  <si>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</si>
  <si>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</si>
  <si>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</si>
  <si>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</si>
  <si>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</si>
  <si>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</si>
  <si>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</si>
  <si>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</si>
  <si>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</si>
  <si>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</si>
  <si>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</si>
  <si>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</si>
  <si>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</si>
  <si>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</si>
  <si>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</si>
  <si>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</si>
  <si>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</si>
  <si>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</si>
  <si>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</si>
  <si>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</si>
  <si>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</si>
  <si>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</si>
  <si>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</si>
  <si>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</si>
  <si>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</si>
  <si>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</si>
  <si>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</si>
  <si>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</si>
  <si>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</si>
  <si>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SCHEDULE B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</si>
  <si>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</si>
  <si>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</si>
  <si>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</si>
  <si>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</si>
  <si>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</si>
  <si>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</si>
  <si>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</si>
  <si>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</si>
  <si>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</si>
  <si>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</si>
  <si>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</si>
  <si>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</si>
  <si>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</si>
  <si>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</si>
  <si>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</si>
  <si>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</si>
  <si>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</si>
  <si>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</si>
  <si>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</si>
  <si>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</si>
  <si>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</si>
  <si>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</si>
  <si>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</si>
  <si>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</si>
  <si>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</si>
  <si>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</si>
  <si>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</si>
  <si>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</si>
  <si>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</si>
  <si>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</si>
  <si>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</si>
  <si>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</si>
  <si>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</si>
  <si>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</si>
  <si>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</si>
  <si>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</si>
  <si>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</si>
  <si>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</si>
  <si>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</si>
  <si>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</si>
  <si>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</si>
  <si>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</si>
  <si>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</si>
  <si>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</si>
  <si>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</si>
  <si>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</si>
  <si>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</si>
  <si>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</si>
  <si>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</si>
  <si>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</si>
  <si>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</si>
  <si>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</si>
  <si>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</si>
  <si>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</si>
  <si>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</si>
  <si>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</si>
  <si>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</si>
  <si>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</si>
  <si>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</si>
  <si>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</si>
  <si>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</si>
  <si>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</si>
  <si>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</si>
  <si>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</si>
  <si>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</si>
  <si>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</si>
  <si>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</si>
  <si>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</si>
  <si>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</si>
  <si>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</si>
  <si>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</si>
  <si>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</si>
  <si>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</si>
  <si>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</si>
  <si>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</si>
  <si>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</si>
  <si>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</si>
  <si>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</si>
  <si>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</si>
  <si>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</si>
  <si>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</si>
  <si>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</si>
  <si>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</si>
  <si>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</si>
  <si>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</si>
  <si>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</si>
  <si>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</si>
  <si>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</si>
  <si>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</si>
  <si>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</si>
  <si>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</si>
  <si>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</si>
  <si>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</si>
  <si>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</si>
  <si>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</si>
  <si>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</si>
  <si>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</si>
  <si>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</si>
  <si>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</si>
  <si>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</si>
  <si>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</si>
  <si>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</si>
  <si>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</si>
  <si>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</si>
  <si>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</si>
  <si>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</si>
  <si>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</si>
  <si>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</si>
  <si>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</si>
  <si>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</si>
  <si>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</si>
  <si>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</si>
  <si>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</si>
  <si>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</si>
  <si>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</si>
  <si>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</si>
  <si>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</si>
  <si>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</si>
  <si>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</si>
  <si>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</si>
  <si>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</si>
  <si>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</si>
  <si>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</si>
  <si>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</si>
  <si>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</si>
  <si>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</si>
  <si>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</si>
  <si>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</si>
  <si>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</si>
  <si>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</si>
  <si>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</si>
  <si>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</si>
  <si>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</si>
  <si>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</si>
  <si>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</si>
  <si>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</si>
  <si>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</si>
  <si>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</si>
  <si>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</si>
  <si>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</si>
  <si>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</si>
  <si>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</si>
  <si>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</si>
  <si>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</si>
  <si>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</si>
  <si>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</si>
  <si>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</si>
  <si>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</si>
  <si>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</si>
  <si>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</si>
  <si>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</si>
  <si>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</si>
  <si>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</si>
  <si>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</si>
  <si>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</si>
  <si>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</si>
  <si>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</si>
  <si>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</si>
  <si>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</si>
  <si>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</si>
  <si>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</si>
  <si>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</si>
  <si>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</si>
  <si>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</si>
  <si>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</si>
  <si>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</si>
  <si>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</si>
  <si>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</si>
  <si>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</si>
  <si>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</si>
  <si>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</si>
  <si>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</si>
  <si>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</si>
  <si>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</si>
  <si>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</si>
  <si>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</si>
  <si>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</si>
  <si>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</si>
  <si>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</si>
  <si>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</si>
  <si>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</si>
  <si>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</si>
  <si>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</si>
  <si>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</si>
  <si>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</si>
  <si>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</si>
  <si>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</si>
  <si>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</si>
  <si>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</si>
  <si>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</si>
  <si>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</si>
  <si>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</si>
  <si>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</si>
  <si>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</si>
  <si>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</si>
  <si>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</si>
  <si>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</si>
  <si>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</si>
  <si>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</si>
  <si>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</si>
  <si>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</si>
  <si>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</si>
  <si>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</si>
  <si>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</si>
  <si>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</si>
  <si>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</si>
  <si>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</si>
  <si>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</si>
  <si>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</si>
  <si>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</si>
  <si>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</si>
  <si>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</si>
  <si>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</si>
  <si>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</si>
  <si>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</si>
  <si>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</si>
  <si>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</si>
  <si>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</si>
  <si>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</si>
  <si>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</si>
  <si>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</si>
  <si>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</si>
  <si>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</si>
  <si>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</si>
  <si>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</si>
  <si>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</si>
  <si>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</si>
  <si>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</si>
  <si>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</si>
  <si>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</si>
  <si>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</si>
  <si>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</si>
  <si>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</si>
  <si>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</si>
  <si>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</si>
  <si>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</si>
  <si>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</si>
  <si>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</si>
  <si>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</si>
  <si>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</si>
  <si>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</si>
  <si>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</si>
  <si>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</si>
  <si>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</si>
  <si>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</si>
  <si>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</si>
  <si>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</si>
  <si>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</si>
  <si>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</si>
  <si>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</si>
  <si>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</si>
  <si>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</si>
  <si>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>7/01/10</t>
  </si>
  <si>
    <t>07-01-2010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</si>
  <si>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</si>
  <si>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</si>
  <si>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</si>
  <si>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</si>
  <si>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</si>
  <si>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COMPARING JULY  1, 2010 - JUNE 30, 2011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</si>
  <si>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</si>
  <si>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</si>
  <si>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</si>
  <si>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</si>
  <si>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</si>
  <si>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</si>
  <si>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</si>
  <si>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</si>
  <si>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</si>
  <si>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</si>
  <si>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</si>
  <si>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</si>
  <si>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</si>
  <si>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</si>
  <si>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</si>
  <si>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</si>
  <si>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</si>
  <si>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</si>
  <si>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</si>
  <si>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</si>
  <si>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</si>
  <si>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</si>
  <si>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</si>
  <si>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</si>
  <si>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</si>
  <si>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</si>
  <si>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</si>
  <si>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</si>
  <si>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</si>
  <si>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</si>
  <si>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</si>
  <si>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</si>
  <si>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</si>
  <si>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</si>
  <si>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</si>
  <si>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FY 2012</t>
  </si>
  <si>
    <t xml:space="preserve"> 07/01/11 TO</t>
  </si>
  <si>
    <t>7/01/11</t>
  </si>
  <si>
    <t>COMPARING JULY  1, 2011 - JUNE 30, 2012</t>
  </si>
  <si>
    <t>07-01-2011</t>
  </si>
  <si>
    <t xml:space="preserve">MS Board of Contractors </t>
  </si>
  <si>
    <t xml:space="preserve">    Special Refund Account - MARS</t>
  </si>
  <si>
    <t>`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</si>
</sst>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23">
    <font>
      <sz val="12"/>
      <name val="Arial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sz val="8"/>
      <color indexed="81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2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/>
      </bottom>
      <diagonal/>
    </border>
  </borders>
  <cellStyleXfs count="1">
    <xf numFmtId="37" fontId="0" fillId="0" borderId="0"/>
  </cellStyleXfs>
  <cellXfs count="125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4" fillId="0" borderId="0" xfId="0" applyFont="1" applyProtection="1"/>
    <xf numFmtId="37" fontId="0" fillId="0" borderId="1" xfId="0" applyBorder="1"/>
    <xf numFmtId="37" fontId="15" fillId="0" borderId="0" xfId="0" applyFont="1" applyAlignment="1" applyProtection="1">
      <alignment horizontal="right"/>
    </xf>
    <xf numFmtId="37" fontId="16" fillId="0" borderId="0" xfId="0" applyFont="1" applyAlignment="1" applyProtection="1">
      <alignment horizontal="right"/>
    </xf>
    <xf numFmtId="37" fontId="0" fillId="0" borderId="0" xfId="0" quotePrefix="1" applyAlignment="1">
      <alignment horizontal="center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37" fontId="21" fillId="3" borderId="0" xfId="0" applyFont="1" applyFill="1" applyProtection="1"/>
    <xf numFmtId="10" fontId="21" fillId="3" borderId="0" xfId="0" applyNumberFormat="1" applyFont="1" applyFill="1" applyProtection="1"/>
    <xf numFmtId="37" fontId="7" fillId="0" borderId="0" xfId="0" applyFont="1" applyProtection="1"/>
    <xf numFmtId="37" fontId="22" fillId="0" borderId="0" xfId="0" applyNumberFormat="1" applyFont="1"/>
    <xf numFmtId="167" fontId="0" fillId="0" borderId="0" xfId="0" applyNumberFormat="1"/>
    <xf numFmtId="42" fontId="0" fillId="0" borderId="0" xfId="0" applyNumberFormat="1"/>
    <xf numFmtId="5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22" fillId="0" borderId="0" xfId="0" applyNumberFormat="1" applyFont="1" applyAlignment="1">
      <alignment horizontal="center"/>
    </xf>
    <xf numFmtId="5" fontId="22" fillId="0" borderId="0" xfId="0" applyNumberFormat="1" applyFont="1"/>
    <xf numFmtId="9" fontId="22" fillId="0" borderId="0" xfId="0" applyNumberFormat="1" applyFont="1"/>
    <xf numFmtId="37" fontId="22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5" fontId="22" fillId="0" borderId="0" xfId="0" applyNumberFormat="1" applyFont="1" applyAlignment="1">
      <alignment horizontal="center"/>
    </xf>
    <xf numFmtId="9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167" fontId="22" fillId="0" borderId="5" xfId="0" applyNumberFormat="1" applyFont="1" applyBorder="1" applyAlignment="1">
      <alignment horizontal="center"/>
    </xf>
    <xf numFmtId="168" fontId="22" fillId="0" borderId="5" xfId="0" applyNumberFormat="1" applyFont="1" applyBorder="1" applyAlignment="1">
      <alignment horizontal="center"/>
    </xf>
    <xf numFmtId="37" fontId="22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6" xfId="0" applyNumberFormat="1" applyBorder="1"/>
    <xf numFmtId="10" fontId="0" fillId="0" borderId="6" xfId="0" applyNumberFormat="1" applyBorder="1"/>
    <xf numFmtId="37" fontId="0" fillId="0" borderId="6" xfId="0" applyNumberFormat="1" applyBorder="1"/>
    <xf numFmtId="170" fontId="22" fillId="0" borderId="0" xfId="0" applyNumberFormat="1" applyFont="1" applyAlignment="1">
      <alignment horizontal="center"/>
    </xf>
    <xf numFmtId="42" fontId="22" fillId="0" borderId="5" xfId="0" applyNumberFormat="1" applyFont="1" applyBorder="1" applyAlignment="1">
      <alignment horizontal="center"/>
    </xf>
    <xf numFmtId="5" fontId="22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6" xfId="0" applyNumberFormat="1" applyBorder="1"/>
    <xf numFmtId="10" fontId="0" fillId="0" borderId="5" xfId="0" applyNumberFormat="1" applyBorder="1" applyProtection="1"/>
    <xf numFmtId="37" fontId="11" fillId="0" borderId="1" xfId="0" applyFont="1" applyBorder="1" applyProtection="1"/>
    <xf numFmtId="37" fontId="0" fillId="0" borderId="0" xfId="0" applyBorder="1" applyAlignment="1" applyProtection="1">
      <alignment horizontal="center"/>
    </xf>
    <xf numFmtId="37" fontId="11" fillId="0" borderId="0" xfId="0" applyFont="1" applyBorder="1" applyProtection="1"/>
    <xf numFmtId="5" fontId="11" fillId="0" borderId="3" xfId="0" applyNumberFormat="1" applyFont="1" applyBorder="1" applyProtection="1"/>
    <xf numFmtId="37" fontId="7" fillId="0" borderId="0" xfId="0" applyFont="1" applyBorder="1" applyProtection="1"/>
    <xf numFmtId="5" fontId="0" fillId="0" borderId="7" xfId="0" applyNumberFormat="1" applyBorder="1" applyProtection="1"/>
    <xf numFmtId="10" fontId="0" fillId="0" borderId="7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5" fillId="0" borderId="0" xfId="0" applyFont="1" applyBorder="1" applyAlignment="1" applyProtection="1">
      <alignment horizontal="left"/>
    </xf>
    <xf numFmtId="37" fontId="22" fillId="0" borderId="0" xfId="0" applyNumberFormat="1" applyFont="1" applyBorder="1"/>
    <xf numFmtId="37" fontId="12" fillId="0" borderId="0" xfId="0" applyFont="1" applyBorder="1" applyProtection="1"/>
    <xf numFmtId="37" fontId="5" fillId="0" borderId="0" xfId="0" applyFont="1" applyBorder="1" applyProtection="1"/>
    <xf numFmtId="37" fontId="0" fillId="0" borderId="0" xfId="0" applyBorder="1"/>
    <xf numFmtId="37" fontId="17" fillId="0" borderId="0" xfId="0" applyFont="1" applyBorder="1" applyProtection="1"/>
    <xf numFmtId="0" fontId="11" fillId="0" borderId="0" xfId="0" applyNumberFormat="1" applyFont="1" applyBorder="1"/>
    <xf numFmtId="37" fontId="0" fillId="0" borderId="0" xfId="0" applyBorder="1" applyAlignment="1" applyProtection="1">
      <alignment horizontal="left" indent="1"/>
    </xf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37" fontId="13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3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0"/>
  <sheetViews>
    <sheetView tabSelected="1" defaultGridColor="0" view="pageBreakPreview" colorId="22" zoomScale="75" zoomScaleNormal="87" zoomScaleSheetLayoutView="75" workbookViewId="0">
      <selection activeCell="L3" sqref="L3"/>
    </sheetView>
  </sheetViews>
  <sheetFormatPr defaultColWidth="11.44140625" defaultRowHeight="15"/>
  <cols>
    <col min="1" max="1" width="46.21875" style="113" customWidth="1"/>
    <col min="2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.75" customHeight="1">
      <c r="A1" s="107"/>
      <c r="B1" s="1"/>
      <c r="C1" s="1"/>
      <c r="D1" s="1"/>
      <c r="E1" s="1"/>
      <c r="F1" s="1"/>
      <c r="G1" s="1"/>
      <c r="H1" s="1"/>
      <c r="I1" s="1"/>
      <c r="J1" s="1"/>
      <c r="K1" s="2"/>
      <c r="L1" s="56">
        <v>623724829.87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108"/>
      <c r="B2" s="123" t="s">
        <v>286</v>
      </c>
      <c r="C2" s="123"/>
      <c r="D2" s="123"/>
      <c r="E2" s="3"/>
      <c r="F2" s="3"/>
      <c r="G2" s="38"/>
      <c r="H2" s="3"/>
      <c r="I2" s="3"/>
      <c r="J2" s="3"/>
      <c r="K2" s="3"/>
      <c r="L2" s="56">
        <v>23662679.01699996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75">
      <c r="A3" s="108"/>
      <c r="B3" s="122" t="s">
        <v>287</v>
      </c>
      <c r="C3" s="122"/>
      <c r="D3" s="3"/>
      <c r="E3" s="3"/>
      <c r="F3" s="3"/>
      <c r="G3" s="3"/>
      <c r="H3" s="3"/>
      <c r="I3" s="3"/>
      <c r="J3" s="3"/>
      <c r="K3" s="3"/>
      <c r="L3" s="57">
        <v>3.9399999999999998E-2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1"/>
      <c r="B4" s="121" t="str">
        <f>TEXT(C22, "mmmm   yyyy")</f>
        <v>January   2012</v>
      </c>
      <c r="C4" s="121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31"/>
      <c r="B6" s="124" t="str">
        <f>"General Fund Transfers by the Department of Revenue for the " &amp; VLOOKUP($H$20, MONTHS!A1:B13, 2, FALSE) &amp;  " month of the Fiscal Year"</f>
        <v>General Fund Transfers by the Department of Revenue for the 7th month of the Fiscal Year</v>
      </c>
      <c r="C6" s="124"/>
      <c r="D6" s="124"/>
      <c r="E6" s="124"/>
      <c r="F6" s="124"/>
      <c r="G6" s="124"/>
      <c r="H6" s="124"/>
      <c r="I6" s="124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31"/>
      <c r="B7" s="120" t="str">
        <f>"ending June 30, 2012 were " &amp;TEXT(I64, "$###,###,###")&amp; " which is an increase of " &amp;TEXT(D118, "$###,###,###")</f>
        <v>ending June 30, 2012 were $345,724,420 which is an increase of $19,455,390</v>
      </c>
      <c r="C7" s="120"/>
      <c r="D7" s="120"/>
      <c r="E7" s="120"/>
      <c r="F7" s="120"/>
      <c r="G7" s="120"/>
      <c r="H7" s="120"/>
      <c r="I7" s="120"/>
      <c r="J7" s="3"/>
      <c r="K7" s="3"/>
      <c r="L7" s="11" t="s">
        <v>339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31"/>
      <c r="B8" s="124" t="str">
        <f>"or "&amp;TEXT(E118,"##.##%")&amp;" from the same month of the prior year.  Transfers to all funds for the " &amp; VLOOKUP($H$20, MONTHS!A1:B13, 2, FALSE) &amp;" month of the Fiscal Year"</f>
        <v>or 5.96% from the same month of the prior year.  Transfers to all funds for the 7th month of the Fiscal Year</v>
      </c>
      <c r="C8" s="124"/>
      <c r="D8" s="124"/>
      <c r="E8" s="124"/>
      <c r="F8" s="124"/>
      <c r="G8" s="124"/>
      <c r="H8" s="124"/>
      <c r="I8" s="124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108"/>
      <c r="B9" s="120" t="str">
        <f>"ending June 30, 2012 were "&amp;TEXT(L1,"$###,###,###")&amp; " which is an "&amp;IF(L2&gt;0, "increase", "decrease")&amp; " of " &amp;TEXT(L2, "$##,###,###")&amp; " or " &amp;TEXT(L3, "##.##%")&amp; " of the prior year."</f>
        <v>ending June 30, 2012 were $623,724,830 which is an increase of $23,662,679 or 3.94% of the prior year.</v>
      </c>
      <c r="C9" s="120"/>
      <c r="D9" s="120"/>
      <c r="E9" s="120"/>
      <c r="F9" s="120"/>
      <c r="G9" s="120"/>
      <c r="H9" s="120"/>
      <c r="I9" s="12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8">
      <c r="A11" s="108"/>
      <c r="B11" s="120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January were over the estimate by $23,508,944 or 7.3%</v>
      </c>
      <c r="C11" s="120"/>
      <c r="D11" s="120"/>
      <c r="E11" s="120"/>
      <c r="F11" s="120"/>
      <c r="G11" s="120"/>
      <c r="H11" s="120"/>
      <c r="I11" s="12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109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108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" customHeight="1">
      <c r="A14" s="110" t="s">
        <v>286</v>
      </c>
      <c r="B14" s="60"/>
      <c r="C14" s="61"/>
      <c r="D14" s="62"/>
      <c r="E14" s="63"/>
      <c r="F14" s="63"/>
      <c r="G14" s="64"/>
      <c r="H14" s="63"/>
      <c r="I14" s="65"/>
      <c r="J14" s="63"/>
      <c r="K14" s="63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" customHeight="1">
      <c r="A15" s="110" t="s">
        <v>2</v>
      </c>
      <c r="B15" s="60"/>
      <c r="C15" s="61"/>
      <c r="D15" s="62"/>
      <c r="E15" s="63"/>
      <c r="F15" s="63"/>
      <c r="G15" s="64"/>
      <c r="H15" s="63"/>
      <c r="I15" s="63"/>
      <c r="J15" s="63"/>
      <c r="K15" s="63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" customHeight="1">
      <c r="A16" s="110" t="s">
        <v>3</v>
      </c>
      <c r="B16" s="60"/>
      <c r="C16" s="61"/>
      <c r="D16" s="62"/>
      <c r="E16" s="63"/>
      <c r="F16" s="63"/>
      <c r="G16" s="64"/>
      <c r="H16" s="63"/>
      <c r="I16" s="63"/>
      <c r="J16" s="63"/>
      <c r="K16" s="63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" customHeight="1">
      <c r="A17" s="88"/>
      <c r="B17" s="60"/>
      <c r="C17" s="61"/>
      <c r="D17" s="62"/>
      <c r="E17" s="63"/>
      <c r="F17" s="63"/>
      <c r="G17" s="64"/>
      <c r="H17" s="63"/>
      <c r="I17" s="63"/>
      <c r="J17" s="63"/>
      <c r="K17" s="63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" customHeight="1">
      <c r="A18" s="88"/>
      <c r="B18" s="60"/>
      <c r="C18" s="61"/>
      <c r="D18" s="62"/>
      <c r="E18" s="63"/>
      <c r="F18" s="63"/>
      <c r="G18" s="64"/>
      <c r="H18" s="62"/>
      <c r="I18" s="63"/>
      <c r="J18" s="63"/>
      <c r="K18" s="63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5" customHeight="1">
      <c r="A19" s="88"/>
      <c r="B19" s="60"/>
      <c r="C19" s="66" t="s">
        <v>6</v>
      </c>
      <c r="D19" s="67"/>
      <c r="E19" s="59"/>
      <c r="F19" s="59"/>
      <c r="G19" s="68"/>
      <c r="H19" s="69" t="s">
        <v>6</v>
      </c>
      <c r="I19" s="63"/>
      <c r="J19" s="63"/>
      <c r="K19" s="63"/>
      <c r="L19" s="3"/>
      <c r="M19" s="3"/>
      <c r="AR19" s="7"/>
    </row>
    <row r="20" spans="1:255" ht="15" customHeight="1">
      <c r="A20" s="88"/>
      <c r="B20" s="70" t="s">
        <v>6</v>
      </c>
      <c r="C20" s="66" t="s">
        <v>5</v>
      </c>
      <c r="D20" s="71" t="s">
        <v>4</v>
      </c>
      <c r="E20" s="69" t="s">
        <v>4</v>
      </c>
      <c r="F20" s="69" t="s">
        <v>7</v>
      </c>
      <c r="G20" s="72" t="s">
        <v>7</v>
      </c>
      <c r="H20" s="69" t="s">
        <v>316</v>
      </c>
      <c r="I20" s="69" t="s">
        <v>316</v>
      </c>
      <c r="J20" s="69" t="s">
        <v>8</v>
      </c>
      <c r="K20" s="69" t="s">
        <v>8</v>
      </c>
      <c r="M20" s="3"/>
      <c r="AR20" s="7"/>
    </row>
    <row r="21" spans="1:255" ht="15.75">
      <c r="A21" s="88"/>
      <c r="B21" s="70" t="s">
        <v>332</v>
      </c>
      <c r="C21" s="66" t="s">
        <v>333</v>
      </c>
      <c r="D21" s="71" t="s">
        <v>333</v>
      </c>
      <c r="E21" s="71" t="s">
        <v>9</v>
      </c>
      <c r="F21" s="69" t="s">
        <v>10</v>
      </c>
      <c r="G21" s="72" t="s">
        <v>11</v>
      </c>
      <c r="H21" s="73">
        <v>2011</v>
      </c>
      <c r="I21" s="73">
        <v>2011</v>
      </c>
      <c r="J21" s="71" t="s">
        <v>12</v>
      </c>
      <c r="K21" s="71" t="s">
        <v>12</v>
      </c>
      <c r="M21" s="9"/>
      <c r="AR21" s="7"/>
    </row>
    <row r="22" spans="1:255" ht="15.75">
      <c r="A22" s="88" t="s">
        <v>13</v>
      </c>
      <c r="B22" s="74" t="s">
        <v>5</v>
      </c>
      <c r="C22" s="75">
        <v>40939</v>
      </c>
      <c r="D22" s="75">
        <v>40939</v>
      </c>
      <c r="E22" s="76" t="s">
        <v>5</v>
      </c>
      <c r="F22" s="75">
        <v>40939</v>
      </c>
      <c r="G22" s="75">
        <v>40939</v>
      </c>
      <c r="H22" s="76" t="s">
        <v>5</v>
      </c>
      <c r="I22" s="76" t="s">
        <v>4</v>
      </c>
      <c r="J22" s="76" t="s">
        <v>14</v>
      </c>
      <c r="K22" s="76" t="s">
        <v>11</v>
      </c>
      <c r="M22" s="9"/>
      <c r="AR22" s="7"/>
    </row>
    <row r="23" spans="1:255">
      <c r="A23" s="88"/>
      <c r="B23" s="77" t="s">
        <v>15</v>
      </c>
      <c r="C23" s="78"/>
      <c r="D23" s="79"/>
      <c r="E23" s="79"/>
      <c r="F23" s="80"/>
      <c r="G23" s="81"/>
      <c r="H23" s="79"/>
      <c r="I23" s="79"/>
      <c r="J23" s="79"/>
      <c r="K23" s="79"/>
      <c r="M23" s="3"/>
    </row>
    <row r="24" spans="1:255">
      <c r="A24" s="88" t="s">
        <v>16</v>
      </c>
      <c r="B24" s="62">
        <v>1816900000</v>
      </c>
      <c r="C24" s="62">
        <v>977148827</v>
      </c>
      <c r="D24" s="62">
        <v>990645122</v>
      </c>
      <c r="E24" s="82">
        <v>0.54523921074357418</v>
      </c>
      <c r="F24" s="63">
        <v>13496295</v>
      </c>
      <c r="G24" s="82">
        <v>1.38119134230921E-2</v>
      </c>
      <c r="H24" s="62">
        <v>181696045</v>
      </c>
      <c r="I24" s="62">
        <v>188259249</v>
      </c>
      <c r="J24" s="62">
        <v>6563204</v>
      </c>
      <c r="K24" s="82">
        <v>3.612188696787539E-2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88"/>
      <c r="B25" s="62"/>
      <c r="C25" s="63"/>
      <c r="D25" s="62"/>
      <c r="E25" s="63"/>
      <c r="F25" s="63"/>
      <c r="G25" s="82"/>
      <c r="H25" s="63"/>
      <c r="I25" s="62"/>
      <c r="J25" s="63"/>
      <c r="K25" s="63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88" t="s">
        <v>17</v>
      </c>
      <c r="B26" s="62">
        <v>1389100000</v>
      </c>
      <c r="C26" s="62">
        <v>757717638</v>
      </c>
      <c r="D26" s="63">
        <v>791939816</v>
      </c>
      <c r="E26" s="82">
        <v>0.57011001079835866</v>
      </c>
      <c r="F26" s="63">
        <v>34222178</v>
      </c>
      <c r="G26" s="82">
        <v>4.5164816395629422E-2</v>
      </c>
      <c r="H26" s="63">
        <v>62584962</v>
      </c>
      <c r="I26" s="63">
        <v>73290175</v>
      </c>
      <c r="J26" s="63">
        <v>10705213</v>
      </c>
      <c r="K26" s="82">
        <v>0.171050882798331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88"/>
      <c r="B27" s="62"/>
      <c r="C27" s="83"/>
      <c r="D27" s="62"/>
      <c r="E27" s="63"/>
      <c r="F27" s="63"/>
      <c r="G27" s="82"/>
      <c r="H27" s="63"/>
      <c r="I27" s="62"/>
      <c r="J27" s="63"/>
      <c r="K27" s="63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88" t="s">
        <v>18</v>
      </c>
      <c r="B28" s="62">
        <v>431500000</v>
      </c>
      <c r="C28" s="62">
        <v>152196421</v>
      </c>
      <c r="D28" s="63">
        <v>174705370</v>
      </c>
      <c r="E28" s="82">
        <v>0.40487918887601393</v>
      </c>
      <c r="F28" s="63">
        <v>22508949</v>
      </c>
      <c r="G28" s="82">
        <v>0.14789407564321108</v>
      </c>
      <c r="H28" s="63">
        <v>9987249</v>
      </c>
      <c r="I28" s="63">
        <v>15224343</v>
      </c>
      <c r="J28" s="63">
        <v>5237094</v>
      </c>
      <c r="K28" s="82">
        <v>0.52437803443170383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88"/>
      <c r="B29" s="62"/>
      <c r="C29" s="83"/>
      <c r="D29" s="62"/>
      <c r="E29" s="63"/>
      <c r="F29" s="63"/>
      <c r="G29" s="82"/>
      <c r="H29" s="63"/>
      <c r="I29" s="62"/>
      <c r="J29" s="63"/>
      <c r="K29" s="63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88" t="s">
        <v>19</v>
      </c>
      <c r="B30" s="62">
        <v>194000000</v>
      </c>
      <c r="C30" s="62">
        <v>107800976</v>
      </c>
      <c r="D30" s="63">
        <v>116153683</v>
      </c>
      <c r="E30" s="82">
        <v>0.59873032474226806</v>
      </c>
      <c r="F30" s="63">
        <v>8352707</v>
      </c>
      <c r="G30" s="82">
        <v>7.7482665834120099E-2</v>
      </c>
      <c r="H30" s="63">
        <v>20735415</v>
      </c>
      <c r="I30" s="63">
        <v>21730841</v>
      </c>
      <c r="J30" s="63">
        <v>995426</v>
      </c>
      <c r="K30" s="82">
        <v>4.8006080418453161E-2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88"/>
      <c r="B31" s="62"/>
      <c r="C31" s="83"/>
      <c r="D31" s="62"/>
      <c r="E31" s="63"/>
      <c r="F31" s="63"/>
      <c r="G31" s="82"/>
      <c r="H31" s="63"/>
      <c r="I31" s="62"/>
      <c r="J31" s="63"/>
      <c r="K31" s="63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88" t="s">
        <v>20</v>
      </c>
      <c r="B32" s="62">
        <v>169600000</v>
      </c>
      <c r="C32" s="62">
        <v>59586176</v>
      </c>
      <c r="D32" s="63">
        <v>64085199</v>
      </c>
      <c r="E32" s="82">
        <v>0.37786084316037738</v>
      </c>
      <c r="F32" s="63">
        <v>4499023</v>
      </c>
      <c r="G32" s="82">
        <v>7.5504476071765372E-2</v>
      </c>
      <c r="H32" s="63">
        <v>75263</v>
      </c>
      <c r="I32" s="63">
        <v>1667664</v>
      </c>
      <c r="J32" s="63">
        <v>1592401</v>
      </c>
      <c r="K32" s="82">
        <v>21.157819911510305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88"/>
      <c r="B33" s="62"/>
      <c r="C33" s="83"/>
      <c r="D33" s="62"/>
      <c r="E33" s="63"/>
      <c r="F33" s="63"/>
      <c r="G33" s="82"/>
      <c r="H33" s="63"/>
      <c r="I33" s="62"/>
      <c r="J33" s="63"/>
      <c r="K33" s="63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88" t="s">
        <v>21</v>
      </c>
      <c r="B34" s="62">
        <v>163000000</v>
      </c>
      <c r="C34" s="62">
        <v>97470571</v>
      </c>
      <c r="D34" s="63">
        <v>90359576</v>
      </c>
      <c r="E34" s="82">
        <v>0.55435322699386502</v>
      </c>
      <c r="F34" s="63">
        <v>-7110995</v>
      </c>
      <c r="G34" s="82">
        <v>-7.295530258050914E-2</v>
      </c>
      <c r="H34" s="63">
        <v>13257748</v>
      </c>
      <c r="I34" s="63">
        <v>11214131</v>
      </c>
      <c r="J34" s="63">
        <v>-2043617</v>
      </c>
      <c r="K34" s="82">
        <v>-0.15414510820389707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88"/>
      <c r="B35" s="62"/>
      <c r="C35" s="83"/>
      <c r="D35" s="62"/>
      <c r="E35" s="63"/>
      <c r="F35" s="63"/>
      <c r="G35" s="82"/>
      <c r="H35" s="63"/>
      <c r="I35" s="62"/>
      <c r="J35" s="63"/>
      <c r="K35" s="63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88" t="s">
        <v>22</v>
      </c>
      <c r="B36" s="62">
        <v>64800000</v>
      </c>
      <c r="C36" s="62">
        <v>38122133</v>
      </c>
      <c r="D36" s="63">
        <v>39235741</v>
      </c>
      <c r="E36" s="82">
        <v>0.60548983024691361</v>
      </c>
      <c r="F36" s="63">
        <v>1113608</v>
      </c>
      <c r="G36" s="82">
        <v>2.9211586875267447E-2</v>
      </c>
      <c r="H36" s="63">
        <v>7879468</v>
      </c>
      <c r="I36" s="63">
        <v>7297824</v>
      </c>
      <c r="J36" s="63">
        <v>-581644</v>
      </c>
      <c r="K36" s="82">
        <v>-7.3817673985096449E-2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88"/>
      <c r="B37" s="62"/>
      <c r="C37" s="83"/>
      <c r="D37" s="62"/>
      <c r="E37" s="63"/>
      <c r="F37" s="63"/>
      <c r="G37" s="82"/>
      <c r="H37" s="63"/>
      <c r="I37" s="62"/>
      <c r="J37" s="63"/>
      <c r="K37" s="63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88" t="s">
        <v>23</v>
      </c>
      <c r="B38" s="62">
        <v>31200000</v>
      </c>
      <c r="C38" s="62">
        <v>18604950</v>
      </c>
      <c r="D38" s="63">
        <v>17861365</v>
      </c>
      <c r="E38" s="82">
        <v>0.57247964743589741</v>
      </c>
      <c r="F38" s="63">
        <v>-743585</v>
      </c>
      <c r="G38" s="82">
        <v>-3.9967051779230794E-2</v>
      </c>
      <c r="H38" s="63">
        <v>2382037</v>
      </c>
      <c r="I38" s="63">
        <v>2348232</v>
      </c>
      <c r="J38" s="63">
        <v>-33805</v>
      </c>
      <c r="K38" s="82">
        <v>-1.4191635142527173E-2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88"/>
      <c r="B39" s="62"/>
      <c r="C39" s="83"/>
      <c r="D39" s="62"/>
      <c r="E39" s="63"/>
      <c r="F39" s="63"/>
      <c r="G39" s="82"/>
      <c r="H39" s="63"/>
      <c r="I39" s="62"/>
      <c r="J39" s="63"/>
      <c r="K39" s="63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88" t="s">
        <v>24</v>
      </c>
      <c r="B40" s="62">
        <v>58000000</v>
      </c>
      <c r="C40" s="62">
        <v>33833331</v>
      </c>
      <c r="D40" s="63">
        <v>46962584</v>
      </c>
      <c r="E40" s="82">
        <v>0.80969972413793101</v>
      </c>
      <c r="F40" s="63">
        <v>13129253</v>
      </c>
      <c r="G40" s="82">
        <v>0.38805676567879172</v>
      </c>
      <c r="H40" s="63">
        <v>4833333</v>
      </c>
      <c r="I40" s="63">
        <v>7902203</v>
      </c>
      <c r="J40" s="63">
        <v>3068870</v>
      </c>
      <c r="K40" s="82">
        <v>0.63493866447852854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88"/>
      <c r="B41" s="62"/>
      <c r="C41" s="83"/>
      <c r="D41" s="62"/>
      <c r="E41" s="63"/>
      <c r="F41" s="63"/>
      <c r="G41" s="82"/>
      <c r="H41" s="63"/>
      <c r="I41" s="62"/>
      <c r="J41" s="63"/>
      <c r="K41" s="63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88" t="s">
        <v>25</v>
      </c>
      <c r="B42" s="62">
        <v>10000000</v>
      </c>
      <c r="C42" s="62">
        <v>5833331</v>
      </c>
      <c r="D42" s="63">
        <v>6897545</v>
      </c>
      <c r="E42" s="82">
        <v>0.68975450000000005</v>
      </c>
      <c r="F42" s="63">
        <v>1064214</v>
      </c>
      <c r="G42" s="82">
        <v>0.1824367586889892</v>
      </c>
      <c r="H42" s="63">
        <v>833333</v>
      </c>
      <c r="I42" s="63">
        <v>970499</v>
      </c>
      <c r="J42" s="63">
        <v>137166</v>
      </c>
      <c r="K42" s="82">
        <v>0.16459926583970633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88"/>
      <c r="B43" s="62"/>
      <c r="C43" s="83"/>
      <c r="D43" s="62"/>
      <c r="E43" s="63"/>
      <c r="F43" s="63"/>
      <c r="G43" s="82"/>
      <c r="H43" s="63"/>
      <c r="I43" s="62"/>
      <c r="J43" s="63"/>
      <c r="K43" s="63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88" t="s">
        <v>26</v>
      </c>
      <c r="B44" s="62">
        <v>0</v>
      </c>
      <c r="C44" s="62">
        <v>0</v>
      </c>
      <c r="D44" s="63">
        <v>2381084</v>
      </c>
      <c r="E44" s="82">
        <v>0</v>
      </c>
      <c r="F44" s="63">
        <v>2381084</v>
      </c>
      <c r="G44" s="82">
        <v>0</v>
      </c>
      <c r="H44" s="63">
        <v>0</v>
      </c>
      <c r="I44" s="63">
        <v>0</v>
      </c>
      <c r="J44" s="63">
        <v>0</v>
      </c>
      <c r="K44" s="82">
        <v>1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88"/>
      <c r="B45" s="62"/>
      <c r="C45" s="83"/>
      <c r="D45" s="62"/>
      <c r="E45" s="63"/>
      <c r="F45" s="63"/>
      <c r="G45" s="82"/>
      <c r="H45" s="63"/>
      <c r="I45" s="62"/>
      <c r="J45" s="63"/>
      <c r="K45" s="63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88" t="s">
        <v>27</v>
      </c>
      <c r="B46" s="62">
        <v>9000000</v>
      </c>
      <c r="C46" s="62">
        <v>5314359</v>
      </c>
      <c r="D46" s="63">
        <v>5471834</v>
      </c>
      <c r="E46" s="82">
        <v>0.60798155555555555</v>
      </c>
      <c r="F46" s="63">
        <v>157475</v>
      </c>
      <c r="G46" s="82">
        <v>2.9631983838502442E-2</v>
      </c>
      <c r="H46" s="63">
        <v>605850</v>
      </c>
      <c r="I46" s="63">
        <v>792611</v>
      </c>
      <c r="J46" s="63">
        <v>186761</v>
      </c>
      <c r="K46" s="82">
        <v>0.30826277131303126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88"/>
      <c r="B47" s="62"/>
      <c r="C47" s="83"/>
      <c r="D47" s="62"/>
      <c r="E47" s="63"/>
      <c r="F47" s="63"/>
      <c r="G47" s="82"/>
      <c r="H47" s="63"/>
      <c r="I47" s="62"/>
      <c r="J47" s="63"/>
      <c r="K47" s="63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88" t="s">
        <v>28</v>
      </c>
      <c r="B48" s="62">
        <v>0</v>
      </c>
      <c r="C48" s="62">
        <v>0</v>
      </c>
      <c r="D48" s="63">
        <v>0</v>
      </c>
      <c r="E48" s="82">
        <v>0</v>
      </c>
      <c r="F48" s="63">
        <v>0</v>
      </c>
      <c r="G48" s="82">
        <v>0</v>
      </c>
      <c r="H48" s="63">
        <v>0</v>
      </c>
      <c r="I48" s="63">
        <v>0</v>
      </c>
      <c r="J48" s="63">
        <v>0</v>
      </c>
      <c r="K48" s="82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88"/>
      <c r="B49" s="62"/>
      <c r="C49" s="83"/>
      <c r="D49" s="62"/>
      <c r="E49" s="63"/>
      <c r="F49" s="63"/>
      <c r="G49" s="82"/>
      <c r="H49" s="63"/>
      <c r="I49" s="62"/>
      <c r="J49" s="63"/>
      <c r="K49" s="63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88" t="s">
        <v>29</v>
      </c>
      <c r="B50" s="62">
        <v>6000000</v>
      </c>
      <c r="C50" s="62">
        <v>4499821</v>
      </c>
      <c r="D50" s="63">
        <v>6231395</v>
      </c>
      <c r="E50" s="82">
        <v>1.0385658333333334</v>
      </c>
      <c r="F50" s="63">
        <v>1731574</v>
      </c>
      <c r="G50" s="82">
        <v>0.38480952909015714</v>
      </c>
      <c r="H50" s="63">
        <v>1640741</v>
      </c>
      <c r="I50" s="63">
        <v>1963536</v>
      </c>
      <c r="J50" s="63">
        <v>322795</v>
      </c>
      <c r="K50" s="82">
        <v>0.19673732782931613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88"/>
      <c r="B51" s="62"/>
      <c r="C51" s="83"/>
      <c r="D51" s="62"/>
      <c r="E51" s="63"/>
      <c r="F51" s="63"/>
      <c r="G51" s="82"/>
      <c r="H51" s="63"/>
      <c r="I51" s="62"/>
      <c r="J51" s="63"/>
      <c r="K51" s="63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88" t="s">
        <v>30</v>
      </c>
      <c r="B52" s="62">
        <v>0</v>
      </c>
      <c r="C52" s="62">
        <v>0</v>
      </c>
      <c r="D52" s="63">
        <v>0</v>
      </c>
      <c r="E52" s="82">
        <v>0</v>
      </c>
      <c r="F52" s="63">
        <v>0</v>
      </c>
      <c r="G52" s="82">
        <v>0</v>
      </c>
      <c r="H52" s="63">
        <v>0</v>
      </c>
      <c r="I52" s="63">
        <v>0</v>
      </c>
      <c r="J52" s="63">
        <v>0</v>
      </c>
      <c r="K52" s="82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88"/>
      <c r="B53" s="62"/>
      <c r="C53" s="83"/>
      <c r="D53" s="62"/>
      <c r="E53" s="82"/>
      <c r="F53" s="63"/>
      <c r="G53" s="82"/>
      <c r="H53" s="63"/>
      <c r="I53" s="62"/>
      <c r="J53" s="63"/>
      <c r="K53" s="63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88" t="s">
        <v>206</v>
      </c>
      <c r="B54" s="62">
        <v>4300000</v>
      </c>
      <c r="C54" s="62">
        <v>2768199</v>
      </c>
      <c r="D54" s="63">
        <v>2927730</v>
      </c>
      <c r="E54" s="82">
        <v>0.68086744186046511</v>
      </c>
      <c r="F54" s="63">
        <v>159531</v>
      </c>
      <c r="G54" s="82">
        <v>5.7629888602661876E-2</v>
      </c>
      <c r="H54" s="63">
        <v>338648</v>
      </c>
      <c r="I54" s="63">
        <v>342002</v>
      </c>
      <c r="J54" s="63">
        <v>3354</v>
      </c>
      <c r="K54" s="82">
        <v>9.9040892017670263E-3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88"/>
      <c r="B55" s="62"/>
      <c r="C55" s="83"/>
      <c r="D55" s="84"/>
      <c r="E55" s="63"/>
      <c r="F55" s="63"/>
      <c r="G55" s="82"/>
      <c r="H55" s="63"/>
      <c r="I55" s="84"/>
      <c r="J55" s="63"/>
      <c r="K55" s="63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88" t="s">
        <v>31</v>
      </c>
      <c r="B56" s="62">
        <v>1200000</v>
      </c>
      <c r="C56" s="62">
        <v>0</v>
      </c>
      <c r="D56" s="63">
        <v>0</v>
      </c>
      <c r="E56" s="82">
        <v>0</v>
      </c>
      <c r="F56" s="63">
        <v>0</v>
      </c>
      <c r="G56" s="82">
        <v>0</v>
      </c>
      <c r="H56" s="63">
        <v>0</v>
      </c>
      <c r="I56" s="63">
        <v>0</v>
      </c>
      <c r="J56" s="63">
        <v>0</v>
      </c>
      <c r="K56" s="82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88"/>
      <c r="B57" s="62"/>
      <c r="C57" s="63"/>
      <c r="D57" s="62"/>
      <c r="E57" s="63"/>
      <c r="F57" s="63"/>
      <c r="G57" s="82"/>
      <c r="H57" s="63"/>
      <c r="I57" s="62"/>
      <c r="J57" s="63"/>
      <c r="K57" s="63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88" t="s">
        <v>32</v>
      </c>
      <c r="B58" s="85">
        <v>159800000</v>
      </c>
      <c r="C58" s="85">
        <v>95265384</v>
      </c>
      <c r="D58" s="85">
        <v>85566807</v>
      </c>
      <c r="E58" s="86">
        <v>0.53546187108886112</v>
      </c>
      <c r="F58" s="85">
        <v>-9698577</v>
      </c>
      <c r="G58" s="86">
        <v>-0.10180588785534103</v>
      </c>
      <c r="H58" s="85">
        <v>15365384</v>
      </c>
      <c r="I58" s="85">
        <v>12721110</v>
      </c>
      <c r="J58" s="85">
        <v>-2644274</v>
      </c>
      <c r="K58" s="86">
        <v>-0.17209293305002987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88" t="s">
        <v>0</v>
      </c>
      <c r="B59" s="60"/>
      <c r="C59" s="61"/>
      <c r="D59" s="62"/>
      <c r="E59" s="63"/>
      <c r="F59" s="63"/>
      <c r="G59" s="82"/>
      <c r="H59" s="62"/>
      <c r="I59" s="63"/>
      <c r="J59" s="63"/>
      <c r="K59" s="63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88" t="s">
        <v>207</v>
      </c>
      <c r="B60" s="63">
        <v>4508400000</v>
      </c>
      <c r="C60" s="63">
        <v>2356162117</v>
      </c>
      <c r="D60" s="87">
        <v>2441424851</v>
      </c>
      <c r="E60" s="82">
        <v>0.5415280035045692</v>
      </c>
      <c r="F60" s="63">
        <v>85262734</v>
      </c>
      <c r="G60" s="82">
        <v>3.6187125403985942E-2</v>
      </c>
      <c r="H60" s="63">
        <v>322215476</v>
      </c>
      <c r="I60" s="63">
        <v>345724420</v>
      </c>
      <c r="J60" s="63">
        <v>23508944</v>
      </c>
      <c r="K60" s="82">
        <v>7.2960319261635959E-2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" customHeight="1" thickTop="1">
      <c r="A61" s="88"/>
      <c r="B61" s="62"/>
      <c r="C61" s="63"/>
      <c r="D61" s="62"/>
      <c r="E61" s="82"/>
      <c r="F61" s="63"/>
      <c r="G61" s="82"/>
      <c r="H61" s="62"/>
      <c r="I61" s="62"/>
      <c r="J61" s="62"/>
      <c r="K61" s="82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88" t="s">
        <v>208</v>
      </c>
      <c r="B62" s="88">
        <v>0</v>
      </c>
      <c r="C62" s="88">
        <v>0</v>
      </c>
      <c r="D62" s="88">
        <v>0</v>
      </c>
      <c r="E62" s="89">
        <v>0</v>
      </c>
      <c r="F62" s="88">
        <v>0</v>
      </c>
      <c r="G62" s="89">
        <v>0</v>
      </c>
      <c r="H62" s="88">
        <v>0</v>
      </c>
      <c r="I62" s="88">
        <v>0</v>
      </c>
      <c r="J62" s="88">
        <v>0</v>
      </c>
      <c r="K62" s="89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" customHeight="1">
      <c r="A63" s="88"/>
      <c r="B63" s="63"/>
      <c r="C63" s="61"/>
      <c r="D63" s="62"/>
      <c r="E63" s="63"/>
      <c r="F63" s="63"/>
      <c r="G63" s="82"/>
      <c r="H63" s="62"/>
      <c r="I63" s="63"/>
      <c r="J63" s="63"/>
      <c r="K63" s="63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88" t="s">
        <v>33</v>
      </c>
      <c r="B64" s="90">
        <v>4508400000</v>
      </c>
      <c r="C64" s="90">
        <v>2356162117</v>
      </c>
      <c r="D64" s="90">
        <v>2441424851</v>
      </c>
      <c r="E64" s="91">
        <v>0.5415280035045692</v>
      </c>
      <c r="F64" s="92">
        <v>85262734</v>
      </c>
      <c r="G64" s="91">
        <v>3.6187125403985942E-2</v>
      </c>
      <c r="H64" s="90">
        <v>322215476</v>
      </c>
      <c r="I64" s="90">
        <v>345724420</v>
      </c>
      <c r="J64" s="90">
        <v>23508944</v>
      </c>
      <c r="K64" s="91">
        <v>7.2960319261635959E-2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" customHeight="1" thickTop="1">
      <c r="A65" s="88"/>
      <c r="B65" s="63"/>
      <c r="C65" s="61"/>
      <c r="D65" s="62"/>
      <c r="E65" s="63"/>
      <c r="F65" s="63"/>
      <c r="G65" s="64"/>
      <c r="H65" s="63"/>
      <c r="I65" s="63"/>
      <c r="J65" s="63"/>
      <c r="K65" s="63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5.75" customHeight="1">
      <c r="A66" s="88" t="s">
        <v>34</v>
      </c>
      <c r="B66" s="60"/>
      <c r="C66" s="61" t="s">
        <v>0</v>
      </c>
      <c r="D66" s="62" t="s">
        <v>0</v>
      </c>
      <c r="E66" s="63" t="s">
        <v>0</v>
      </c>
      <c r="F66" s="63" t="s">
        <v>0</v>
      </c>
      <c r="G66" s="64" t="s">
        <v>0</v>
      </c>
      <c r="H66" s="63" t="s">
        <v>0</v>
      </c>
      <c r="I66" s="63" t="s">
        <v>0</v>
      </c>
      <c r="J66" s="63" t="s">
        <v>0</v>
      </c>
      <c r="K66" s="63" t="s">
        <v>0</v>
      </c>
      <c r="L66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" customHeight="1">
      <c r="A67" s="88"/>
      <c r="B67" s="60"/>
      <c r="C67" s="61"/>
      <c r="D67" s="62"/>
      <c r="E67" s="63"/>
      <c r="F67" s="63"/>
      <c r="G67" s="64"/>
      <c r="H67" s="63"/>
      <c r="I67" s="62"/>
      <c r="J67" s="63"/>
      <c r="K67" s="63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3.9" customHeight="1">
      <c r="A68" s="88"/>
      <c r="B68" s="60"/>
      <c r="C68" s="61"/>
      <c r="D68" s="62"/>
      <c r="E68" s="63"/>
      <c r="F68" s="63"/>
      <c r="G68" s="64"/>
      <c r="H68" s="63"/>
      <c r="I68" s="63"/>
      <c r="J68" s="63"/>
      <c r="K68" s="63"/>
      <c r="M68" s="3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5.75" customHeight="1">
      <c r="A69" s="110" t="s">
        <v>286</v>
      </c>
      <c r="B69" s="60"/>
      <c r="C69" s="61"/>
      <c r="D69" s="62"/>
      <c r="E69" s="63"/>
      <c r="F69" s="63"/>
      <c r="G69" s="64"/>
      <c r="H69" s="65"/>
      <c r="I69" s="63"/>
      <c r="J69" s="63"/>
      <c r="K69" s="63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110" t="s">
        <v>35</v>
      </c>
      <c r="B70" s="60"/>
      <c r="C70" s="61"/>
      <c r="D70" s="62"/>
      <c r="E70" s="63"/>
      <c r="F70" s="63"/>
      <c r="G70" s="64"/>
      <c r="H70" s="63"/>
      <c r="I70" s="63"/>
      <c r="J70" s="63"/>
      <c r="K70" s="63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110" t="s">
        <v>36</v>
      </c>
      <c r="B71" s="60"/>
      <c r="C71" s="61"/>
      <c r="D71" s="62"/>
      <c r="E71" s="63"/>
      <c r="F71" s="63"/>
      <c r="G71" s="64"/>
      <c r="H71" s="63"/>
      <c r="I71" s="63"/>
      <c r="J71" s="63"/>
      <c r="K71" s="63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88"/>
      <c r="B72" s="60"/>
      <c r="C72" s="61"/>
      <c r="D72" s="62"/>
      <c r="E72" s="63"/>
      <c r="F72" s="63"/>
      <c r="G72" s="64"/>
      <c r="H72" s="63"/>
      <c r="I72" s="63"/>
      <c r="J72" s="63"/>
      <c r="K72" s="63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88"/>
      <c r="B73" s="60"/>
      <c r="C73" s="61"/>
      <c r="D73" s="62"/>
      <c r="E73" s="63"/>
      <c r="F73" s="63"/>
      <c r="G73" s="64"/>
      <c r="H73" s="63"/>
      <c r="I73" s="63"/>
      <c r="J73" s="63"/>
      <c r="K73" s="63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88"/>
      <c r="B74" s="70" t="s">
        <v>316</v>
      </c>
      <c r="C74" s="66" t="s">
        <v>316</v>
      </c>
      <c r="D74" s="71" t="s">
        <v>37</v>
      </c>
      <c r="E74" s="69" t="s">
        <v>37</v>
      </c>
      <c r="F74" s="72" t="s">
        <v>334</v>
      </c>
      <c r="G74" s="72" t="s">
        <v>289</v>
      </c>
      <c r="H74" s="69" t="s">
        <v>7</v>
      </c>
      <c r="I74" s="69" t="s">
        <v>7</v>
      </c>
      <c r="J74" s="63" t="s">
        <v>38</v>
      </c>
      <c r="K74" s="63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88"/>
      <c r="B75" s="93">
        <v>2011</v>
      </c>
      <c r="C75" s="73">
        <v>2010</v>
      </c>
      <c r="D75" s="71" t="s">
        <v>12</v>
      </c>
      <c r="E75" s="69" t="s">
        <v>12</v>
      </c>
      <c r="F75" s="69" t="s">
        <v>39</v>
      </c>
      <c r="G75" s="72" t="s">
        <v>39</v>
      </c>
      <c r="H75" s="69" t="s">
        <v>40</v>
      </c>
      <c r="I75" s="69" t="s">
        <v>40</v>
      </c>
      <c r="J75" s="63" t="s">
        <v>15</v>
      </c>
      <c r="K75" s="63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88" t="s">
        <v>13</v>
      </c>
      <c r="B76" s="74" t="s">
        <v>4</v>
      </c>
      <c r="C76" s="94" t="s">
        <v>4</v>
      </c>
      <c r="D76" s="95" t="s">
        <v>14</v>
      </c>
      <c r="E76" s="76" t="s">
        <v>11</v>
      </c>
      <c r="F76" s="75">
        <v>40939</v>
      </c>
      <c r="G76" s="75">
        <v>40574</v>
      </c>
      <c r="H76" s="76" t="s">
        <v>14</v>
      </c>
      <c r="I76" s="76" t="s">
        <v>11</v>
      </c>
      <c r="J76" s="63"/>
      <c r="K76" s="63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88"/>
      <c r="B77" s="60"/>
      <c r="C77" s="61"/>
      <c r="D77" s="62"/>
      <c r="E77" s="62"/>
      <c r="F77" s="63"/>
      <c r="G77" s="64"/>
      <c r="H77" s="62"/>
      <c r="I77" s="62"/>
      <c r="J77" s="63"/>
      <c r="K77" s="63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88" t="s">
        <v>16</v>
      </c>
      <c r="B78" s="62">
        <v>188259249</v>
      </c>
      <c r="C78" s="96">
        <v>181410099</v>
      </c>
      <c r="D78" s="62">
        <v>6849150</v>
      </c>
      <c r="E78" s="82">
        <v>3.7755064562309731E-2</v>
      </c>
      <c r="F78" s="96">
        <v>990645122</v>
      </c>
      <c r="G78" s="62">
        <v>967961149</v>
      </c>
      <c r="H78" s="62">
        <v>22683973</v>
      </c>
      <c r="I78" s="82">
        <v>2.3434796968282039E-2</v>
      </c>
      <c r="J78" s="63"/>
      <c r="K78" s="63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88"/>
      <c r="B79" s="63"/>
      <c r="C79" s="63"/>
      <c r="D79" s="62"/>
      <c r="E79" s="63"/>
      <c r="F79" s="63"/>
      <c r="G79" s="84"/>
      <c r="H79" s="63"/>
      <c r="I79" s="63"/>
      <c r="J79" s="63"/>
      <c r="K79" s="63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88" t="s">
        <v>17</v>
      </c>
      <c r="B80" s="63">
        <v>73290175</v>
      </c>
      <c r="C80" s="63">
        <v>64044411</v>
      </c>
      <c r="D80" s="84">
        <v>9245764</v>
      </c>
      <c r="E80" s="82">
        <v>0.14436488454862986</v>
      </c>
      <c r="F80" s="63">
        <v>791939816</v>
      </c>
      <c r="G80" s="84">
        <v>748561664</v>
      </c>
      <c r="H80" s="63">
        <v>43378152</v>
      </c>
      <c r="I80" s="82">
        <v>5.7948668875460872E-2</v>
      </c>
      <c r="J80" s="63"/>
      <c r="K80" s="63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88"/>
      <c r="B81" s="63"/>
      <c r="C81" s="63"/>
      <c r="D81" s="84"/>
      <c r="E81" s="63"/>
      <c r="F81" s="63"/>
      <c r="G81" s="84"/>
      <c r="H81" s="63"/>
      <c r="I81" s="63"/>
      <c r="J81" s="63"/>
      <c r="K81" s="63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88" t="s">
        <v>18</v>
      </c>
      <c r="B82" s="63">
        <v>15224343</v>
      </c>
      <c r="C82" s="63">
        <v>12880568</v>
      </c>
      <c r="D82" s="84">
        <v>2343775</v>
      </c>
      <c r="E82" s="82">
        <v>0.18196208428075533</v>
      </c>
      <c r="F82" s="63">
        <v>174705370</v>
      </c>
      <c r="G82" s="84">
        <v>159245094</v>
      </c>
      <c r="H82" s="63">
        <v>15460276</v>
      </c>
      <c r="I82" s="82">
        <v>9.7084786800402154E-2</v>
      </c>
      <c r="J82" s="63"/>
      <c r="K82" s="63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88"/>
      <c r="B83" s="63"/>
      <c r="C83" s="63"/>
      <c r="D83" s="84"/>
      <c r="E83" s="63"/>
      <c r="F83" s="63"/>
      <c r="G83" s="84"/>
      <c r="H83" s="63"/>
      <c r="I83" s="63"/>
      <c r="J83" s="63"/>
      <c r="K83" s="63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88" t="s">
        <v>19</v>
      </c>
      <c r="B84" s="63">
        <v>21730841</v>
      </c>
      <c r="C84" s="63">
        <v>20134868</v>
      </c>
      <c r="D84" s="84">
        <v>1595973</v>
      </c>
      <c r="E84" s="82">
        <v>7.9264140196995583E-2</v>
      </c>
      <c r="F84" s="63">
        <v>116153683</v>
      </c>
      <c r="G84" s="84">
        <v>110621247</v>
      </c>
      <c r="H84" s="63">
        <v>5532436</v>
      </c>
      <c r="I84" s="82">
        <v>5.0012417596413464E-2</v>
      </c>
      <c r="J84" s="63"/>
      <c r="K84" s="63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88"/>
      <c r="B85" s="63"/>
      <c r="C85" s="63"/>
      <c r="D85" s="84"/>
      <c r="E85" s="63"/>
      <c r="F85" s="63"/>
      <c r="G85" s="84"/>
      <c r="H85" s="63"/>
      <c r="I85" s="82"/>
      <c r="J85" s="63"/>
      <c r="K85" s="63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88" t="s">
        <v>20</v>
      </c>
      <c r="B86" s="63">
        <v>1667664</v>
      </c>
      <c r="C86" s="63">
        <v>65741</v>
      </c>
      <c r="D86" s="84">
        <v>1601923</v>
      </c>
      <c r="E86" s="82">
        <v>24.367183340685418</v>
      </c>
      <c r="F86" s="63">
        <v>64085199</v>
      </c>
      <c r="G86" s="84">
        <v>59110154</v>
      </c>
      <c r="H86" s="63">
        <v>4975045</v>
      </c>
      <c r="I86" s="82">
        <v>8.4165657900332994E-2</v>
      </c>
      <c r="J86" s="63"/>
      <c r="K86" s="63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88"/>
      <c r="B87" s="63"/>
      <c r="C87" s="63"/>
      <c r="D87" s="84"/>
      <c r="E87" s="63"/>
      <c r="F87" s="63"/>
      <c r="G87" s="84"/>
      <c r="H87" s="63"/>
      <c r="I87" s="63"/>
      <c r="J87" s="63"/>
      <c r="K87" s="63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88" t="s">
        <v>21</v>
      </c>
      <c r="B88" s="63">
        <v>11214131</v>
      </c>
      <c r="C88" s="63">
        <v>12819893</v>
      </c>
      <c r="D88" s="84">
        <v>-1605762</v>
      </c>
      <c r="E88" s="82">
        <v>-0.12525549160199698</v>
      </c>
      <c r="F88" s="63">
        <v>90359576</v>
      </c>
      <c r="G88" s="84">
        <v>94251475</v>
      </c>
      <c r="H88" s="63">
        <v>-3891899</v>
      </c>
      <c r="I88" s="82">
        <v>-4.1292711864721478E-2</v>
      </c>
      <c r="J88" s="63"/>
      <c r="K88" s="63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88"/>
      <c r="B89" s="63"/>
      <c r="C89" s="63"/>
      <c r="D89" s="84"/>
      <c r="E89" s="63"/>
      <c r="F89" s="63"/>
      <c r="G89" s="84"/>
      <c r="H89" s="63"/>
      <c r="I89" s="63"/>
      <c r="J89" s="63"/>
      <c r="K89" s="63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88" t="s">
        <v>22</v>
      </c>
      <c r="B90" s="63">
        <v>7297824</v>
      </c>
      <c r="C90" s="63">
        <v>7456216</v>
      </c>
      <c r="D90" s="84">
        <v>-158392</v>
      </c>
      <c r="E90" s="82">
        <v>-2.1242946824501865E-2</v>
      </c>
      <c r="F90" s="63">
        <v>39235741</v>
      </c>
      <c r="G90" s="84">
        <v>37957366</v>
      </c>
      <c r="H90" s="63">
        <v>1278375</v>
      </c>
      <c r="I90" s="82">
        <v>3.3679233696036759E-2</v>
      </c>
      <c r="J90" s="63"/>
      <c r="K90" s="63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88"/>
      <c r="B91" s="63"/>
      <c r="C91" s="63"/>
      <c r="D91" s="84"/>
      <c r="E91" s="63"/>
      <c r="F91" s="63"/>
      <c r="G91" s="84"/>
      <c r="H91" s="63"/>
      <c r="I91" s="63"/>
      <c r="J91" s="63"/>
      <c r="K91" s="63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88" t="s">
        <v>23</v>
      </c>
      <c r="B92" s="63">
        <v>2348232</v>
      </c>
      <c r="C92" s="63">
        <v>2348239</v>
      </c>
      <c r="D92" s="84">
        <v>-7</v>
      </c>
      <c r="E92" s="82">
        <v>-2.9809572194312417E-6</v>
      </c>
      <c r="F92" s="63">
        <v>17861365</v>
      </c>
      <c r="G92" s="84">
        <v>18387574</v>
      </c>
      <c r="H92" s="63">
        <v>-526209</v>
      </c>
      <c r="I92" s="82">
        <v>-2.8617641457214529E-2</v>
      </c>
      <c r="J92" s="63"/>
      <c r="K92" s="63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88"/>
      <c r="B93" s="63"/>
      <c r="C93" s="63"/>
      <c r="D93" s="84"/>
      <c r="E93" s="63"/>
      <c r="F93" s="63"/>
      <c r="G93" s="84"/>
      <c r="H93" s="63"/>
      <c r="I93" s="63"/>
      <c r="J93" s="63"/>
      <c r="K93" s="63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88" t="s">
        <v>24</v>
      </c>
      <c r="B94" s="63">
        <v>7902203</v>
      </c>
      <c r="C94" s="63">
        <v>6129311</v>
      </c>
      <c r="D94" s="84">
        <v>1772892</v>
      </c>
      <c r="E94" s="82">
        <v>0.28924817161341626</v>
      </c>
      <c r="F94" s="63">
        <v>46962584</v>
      </c>
      <c r="G94" s="84">
        <v>36935314</v>
      </c>
      <c r="H94" s="63">
        <v>10027270</v>
      </c>
      <c r="I94" s="82">
        <v>0.27148192106881774</v>
      </c>
      <c r="J94" s="63"/>
      <c r="K94" s="63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88"/>
      <c r="B95" s="63"/>
      <c r="C95" s="63"/>
      <c r="D95" s="84"/>
      <c r="E95" s="63"/>
      <c r="F95" s="63"/>
      <c r="G95" s="84"/>
      <c r="H95" s="63"/>
      <c r="I95" s="63"/>
      <c r="J95" s="63"/>
      <c r="K95" s="63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88" t="s">
        <v>25</v>
      </c>
      <c r="B96" s="63">
        <v>970499</v>
      </c>
      <c r="C96" s="63">
        <v>1115000</v>
      </c>
      <c r="D96" s="84">
        <v>-144501</v>
      </c>
      <c r="E96" s="82">
        <v>-0.12959730941704037</v>
      </c>
      <c r="F96" s="63">
        <v>6897545</v>
      </c>
      <c r="G96" s="84">
        <v>8107320</v>
      </c>
      <c r="H96" s="63">
        <v>-1209775</v>
      </c>
      <c r="I96" s="82">
        <v>-0.14922008752584084</v>
      </c>
      <c r="J96" s="63"/>
      <c r="K96" s="63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88"/>
      <c r="B97" s="63"/>
      <c r="C97" s="63"/>
      <c r="D97" s="84"/>
      <c r="E97" s="63"/>
      <c r="F97" s="63"/>
      <c r="G97" s="84"/>
      <c r="H97" s="63"/>
      <c r="I97" s="63"/>
      <c r="J97" s="63"/>
      <c r="K97" s="63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88" t="s">
        <v>26</v>
      </c>
      <c r="B98" s="63">
        <v>0</v>
      </c>
      <c r="C98" s="63">
        <v>0</v>
      </c>
      <c r="D98" s="84">
        <v>0</v>
      </c>
      <c r="E98" s="82">
        <v>0</v>
      </c>
      <c r="F98" s="63">
        <v>2381084</v>
      </c>
      <c r="G98" s="84">
        <v>0</v>
      </c>
      <c r="H98" s="63">
        <v>2381084</v>
      </c>
      <c r="I98" s="82">
        <v>0</v>
      </c>
      <c r="J98" s="63"/>
      <c r="K98" s="63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88"/>
      <c r="B99" s="63"/>
      <c r="C99" s="63"/>
      <c r="D99" s="84"/>
      <c r="E99" s="63"/>
      <c r="F99" s="63"/>
      <c r="G99" s="84"/>
      <c r="H99" s="63"/>
      <c r="I99" s="63"/>
      <c r="J99" s="63"/>
      <c r="K99" s="63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88" t="s">
        <v>27</v>
      </c>
      <c r="B100" s="63">
        <v>792611</v>
      </c>
      <c r="C100" s="63">
        <v>708189</v>
      </c>
      <c r="D100" s="84">
        <v>84422</v>
      </c>
      <c r="E100" s="82">
        <v>0.1192082904422407</v>
      </c>
      <c r="F100" s="63">
        <v>5471834</v>
      </c>
      <c r="G100" s="84">
        <v>6416316</v>
      </c>
      <c r="H100" s="63">
        <v>-944482</v>
      </c>
      <c r="I100" s="82">
        <v>-0.14720004438684128</v>
      </c>
      <c r="J100" s="63"/>
      <c r="K100" s="63"/>
      <c r="AR100" s="3"/>
      <c r="AS100" s="3"/>
      <c r="AT100" s="3"/>
      <c r="AU100" s="3"/>
      <c r="AV100" s="3"/>
      <c r="AW100" s="3"/>
      <c r="AX100" s="3"/>
      <c r="AY100" s="3"/>
      <c r="AZ100" s="3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88"/>
      <c r="B101" s="63"/>
      <c r="C101" s="63"/>
      <c r="D101" s="84"/>
      <c r="E101" s="63"/>
      <c r="F101" s="63"/>
      <c r="G101" s="84"/>
      <c r="H101" s="63"/>
      <c r="I101" s="63"/>
      <c r="J101" s="63"/>
      <c r="K101" s="6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88" t="s">
        <v>28</v>
      </c>
      <c r="B102" s="63">
        <v>0</v>
      </c>
      <c r="C102" s="63">
        <v>0</v>
      </c>
      <c r="D102" s="84">
        <v>0</v>
      </c>
      <c r="E102" s="82">
        <v>0</v>
      </c>
      <c r="F102" s="63">
        <v>0</v>
      </c>
      <c r="G102" s="84">
        <v>0</v>
      </c>
      <c r="H102" s="63">
        <v>0</v>
      </c>
      <c r="I102" s="82">
        <v>0</v>
      </c>
      <c r="J102" s="63"/>
      <c r="K102" s="6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>
      <c r="A103" s="88"/>
      <c r="B103" s="63"/>
      <c r="C103" s="63"/>
      <c r="D103" s="84"/>
      <c r="E103" s="63"/>
      <c r="F103" s="63"/>
      <c r="G103" s="84"/>
      <c r="H103" s="63"/>
      <c r="I103" s="63"/>
      <c r="J103" s="63"/>
      <c r="K103" s="6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.75" customHeight="1">
      <c r="A104" s="88" t="s">
        <v>29</v>
      </c>
      <c r="B104" s="63">
        <v>1963536</v>
      </c>
      <c r="C104" s="63">
        <v>2293412</v>
      </c>
      <c r="D104" s="84">
        <v>-329876</v>
      </c>
      <c r="E104" s="82">
        <v>-0.14383634514862573</v>
      </c>
      <c r="F104" s="63">
        <v>6231395</v>
      </c>
      <c r="G104" s="84">
        <v>5655012</v>
      </c>
      <c r="H104" s="63">
        <v>576383</v>
      </c>
      <c r="I104" s="82">
        <v>0.10192427531541931</v>
      </c>
      <c r="J104" s="63"/>
      <c r="K104" s="6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88"/>
      <c r="B105" s="63"/>
      <c r="C105" s="63"/>
      <c r="D105" s="84"/>
      <c r="E105" s="63"/>
      <c r="F105" s="63"/>
      <c r="G105" s="84"/>
      <c r="H105" s="63"/>
      <c r="I105" s="63"/>
      <c r="J105" s="63"/>
      <c r="K105" s="6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88" t="s">
        <v>30</v>
      </c>
      <c r="B106" s="63">
        <v>0</v>
      </c>
      <c r="C106" s="63">
        <v>0</v>
      </c>
      <c r="D106" s="84">
        <v>0</v>
      </c>
      <c r="E106" s="82">
        <v>0</v>
      </c>
      <c r="F106" s="63">
        <v>0</v>
      </c>
      <c r="G106" s="84">
        <v>0</v>
      </c>
      <c r="H106" s="63">
        <v>0</v>
      </c>
      <c r="I106" s="82">
        <v>0</v>
      </c>
      <c r="J106" s="63"/>
      <c r="K106" s="6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>
      <c r="A107" s="88"/>
      <c r="B107" s="63"/>
      <c r="C107" s="63"/>
      <c r="D107" s="84"/>
      <c r="E107" s="82"/>
      <c r="F107" s="63"/>
      <c r="G107" s="84"/>
      <c r="H107" s="63"/>
      <c r="I107" s="63"/>
      <c r="J107" s="63"/>
      <c r="K107" s="63"/>
      <c r="M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.75" customHeight="1">
      <c r="A108" s="88" t="s">
        <v>206</v>
      </c>
      <c r="B108" s="63">
        <v>342002</v>
      </c>
      <c r="C108" s="63">
        <v>365197</v>
      </c>
      <c r="D108" s="84">
        <v>-23195</v>
      </c>
      <c r="E108" s="82">
        <v>-6.3513665227260901E-2</v>
      </c>
      <c r="F108" s="63">
        <v>2927730</v>
      </c>
      <c r="G108" s="84">
        <v>2791486</v>
      </c>
      <c r="H108" s="63">
        <v>136244</v>
      </c>
      <c r="I108" s="82">
        <v>4.88069795084052E-2</v>
      </c>
      <c r="J108" s="63"/>
      <c r="K108" s="63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6.899999999999999" customHeight="1">
      <c r="A109" s="88"/>
      <c r="B109" s="63"/>
      <c r="C109" s="63"/>
      <c r="D109" s="84"/>
      <c r="E109" s="63"/>
      <c r="F109" s="63"/>
      <c r="G109" s="84"/>
      <c r="H109" s="63"/>
      <c r="I109" s="63"/>
      <c r="J109" s="63"/>
      <c r="K109" s="63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88" t="s">
        <v>31</v>
      </c>
      <c r="B110" s="63">
        <v>0</v>
      </c>
      <c r="C110" s="63">
        <v>0</v>
      </c>
      <c r="D110" s="84">
        <v>0</v>
      </c>
      <c r="E110" s="82">
        <v>0</v>
      </c>
      <c r="F110" s="63">
        <v>0</v>
      </c>
      <c r="G110" s="84">
        <v>0</v>
      </c>
      <c r="H110" s="63">
        <v>0</v>
      </c>
      <c r="I110" s="82">
        <v>0</v>
      </c>
      <c r="J110" s="63"/>
      <c r="K110" s="63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88"/>
      <c r="B111" s="63"/>
      <c r="C111" s="63"/>
      <c r="D111" s="84"/>
      <c r="E111" s="63"/>
      <c r="F111" s="63"/>
      <c r="G111" s="84"/>
      <c r="H111" s="63"/>
      <c r="I111" s="63"/>
      <c r="J111" s="63"/>
      <c r="K111" s="63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88" t="s">
        <v>32</v>
      </c>
      <c r="B112" s="85">
        <v>12721110</v>
      </c>
      <c r="C112" s="85">
        <v>14497886</v>
      </c>
      <c r="D112" s="97">
        <v>-1776776</v>
      </c>
      <c r="E112" s="86">
        <v>-0.1225541434109773</v>
      </c>
      <c r="F112" s="85">
        <v>85566807</v>
      </c>
      <c r="G112" s="97">
        <v>88782856</v>
      </c>
      <c r="H112" s="85">
        <v>-3216049</v>
      </c>
      <c r="I112" s="86">
        <v>-3.6223761488366625E-2</v>
      </c>
      <c r="J112" s="63"/>
      <c r="K112" s="63"/>
      <c r="M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88"/>
      <c r="B113" s="63"/>
      <c r="C113" s="63"/>
      <c r="D113" s="62"/>
      <c r="E113" s="63"/>
      <c r="F113" s="63"/>
      <c r="G113" s="84"/>
      <c r="H113" s="63"/>
      <c r="I113" s="63"/>
      <c r="J113" s="63"/>
      <c r="K113" s="63"/>
      <c r="M113" s="6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88" t="s">
        <v>207</v>
      </c>
      <c r="B114" s="63">
        <v>345724420</v>
      </c>
      <c r="C114" s="63">
        <v>326269030</v>
      </c>
      <c r="D114" s="84">
        <v>19455390</v>
      </c>
      <c r="E114" s="82">
        <v>5.9629901127912756E-2</v>
      </c>
      <c r="F114" s="63">
        <v>2441424851</v>
      </c>
      <c r="G114" s="84">
        <v>2344784027</v>
      </c>
      <c r="H114" s="63">
        <v>96640824</v>
      </c>
      <c r="I114" s="82">
        <v>4.1215234702722578E-2</v>
      </c>
      <c r="J114" s="63"/>
      <c r="K114" s="63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88"/>
      <c r="B115" s="62"/>
      <c r="C115" s="63"/>
      <c r="D115" s="62"/>
      <c r="E115" s="63"/>
      <c r="F115" s="63"/>
      <c r="G115" s="84"/>
      <c r="H115" s="63"/>
      <c r="I115" s="63"/>
      <c r="J115" s="63"/>
      <c r="K115" s="63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>
      <c r="A116" s="88" t="s">
        <v>208</v>
      </c>
      <c r="B116" s="63">
        <v>0</v>
      </c>
      <c r="C116" s="63">
        <v>0</v>
      </c>
      <c r="D116" s="62">
        <v>0</v>
      </c>
      <c r="E116" s="82">
        <v>0</v>
      </c>
      <c r="F116" s="63">
        <v>0</v>
      </c>
      <c r="G116" s="63">
        <v>0</v>
      </c>
      <c r="H116" s="63">
        <v>0</v>
      </c>
      <c r="I116" s="82">
        <v>0</v>
      </c>
      <c r="J116" s="63"/>
      <c r="K116" s="63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3.9" customHeight="1">
      <c r="A117" s="88"/>
      <c r="B117" s="63"/>
      <c r="C117" s="63"/>
      <c r="D117" s="62"/>
      <c r="E117" s="63"/>
      <c r="F117" s="63"/>
      <c r="G117" s="84"/>
      <c r="H117" s="63"/>
      <c r="I117" s="63"/>
      <c r="J117" s="63"/>
      <c r="K117" s="63"/>
      <c r="M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customHeight="1" thickBot="1">
      <c r="A118" s="88" t="s">
        <v>33</v>
      </c>
      <c r="B118" s="90">
        <v>345724420</v>
      </c>
      <c r="C118" s="90">
        <v>326269030</v>
      </c>
      <c r="D118" s="90">
        <v>19455390</v>
      </c>
      <c r="E118" s="91">
        <v>5.9629901127912756E-2</v>
      </c>
      <c r="F118" s="98">
        <v>2441424851</v>
      </c>
      <c r="G118" s="98">
        <v>2344784027</v>
      </c>
      <c r="H118" s="90">
        <v>96640824</v>
      </c>
      <c r="I118" s="91">
        <v>4.1215234702722578E-2</v>
      </c>
      <c r="J118" s="63"/>
      <c r="K118" s="63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6.5" thickTop="1">
      <c r="A119" s="88"/>
      <c r="B119" s="60"/>
      <c r="C119" s="61"/>
      <c r="D119" s="62"/>
      <c r="E119" s="63"/>
      <c r="F119" s="63"/>
      <c r="G119" s="64"/>
      <c r="H119" s="63"/>
      <c r="I119" s="63"/>
      <c r="J119" s="63"/>
      <c r="K119" s="63"/>
      <c r="M119" s="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>
      <c r="A120" s="88" t="s">
        <v>34</v>
      </c>
      <c r="B120" s="60"/>
      <c r="C120" s="61"/>
      <c r="D120" s="62"/>
      <c r="E120" s="63"/>
      <c r="F120" s="63"/>
      <c r="G120" s="64"/>
      <c r="H120" s="63"/>
      <c r="I120" s="63"/>
      <c r="J120" s="63"/>
      <c r="K120" s="63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>
      <c r="A121" s="111"/>
      <c r="B121" s="3"/>
      <c r="C121" s="3"/>
      <c r="D121" s="3"/>
      <c r="E121" s="3"/>
      <c r="F121" s="3"/>
      <c r="G121" s="3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112"/>
      <c r="B122" s="11"/>
      <c r="C122" s="11"/>
      <c r="D122" s="2"/>
      <c r="E122" s="2"/>
      <c r="F122" s="26"/>
      <c r="G122" s="2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113" t="s">
        <v>42</v>
      </c>
      <c r="H123" s="41"/>
      <c r="I123" s="41"/>
      <c r="J123" s="41"/>
      <c r="K123" s="41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113" t="s">
        <v>288</v>
      </c>
      <c r="H124" s="41"/>
      <c r="I124" s="41"/>
      <c r="J124" s="41"/>
      <c r="K124" s="41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114" t="s">
        <v>335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114" t="s">
        <v>296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101"/>
      <c r="B128" s="7"/>
      <c r="C128" s="7"/>
      <c r="D128" s="40" t="s">
        <v>336</v>
      </c>
      <c r="E128" s="40" t="s">
        <v>290</v>
      </c>
      <c r="F128" s="7" t="s">
        <v>43</v>
      </c>
      <c r="G128" s="7" t="s">
        <v>43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101"/>
      <c r="B129" s="55" t="s">
        <v>316</v>
      </c>
      <c r="C129" s="7" t="s">
        <v>316</v>
      </c>
      <c r="D129" s="7" t="s">
        <v>44</v>
      </c>
      <c r="E129" s="7" t="s">
        <v>44</v>
      </c>
      <c r="F129" s="7" t="s">
        <v>45</v>
      </c>
      <c r="G129" s="7" t="s">
        <v>45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31"/>
      <c r="B130" s="30">
        <v>2012</v>
      </c>
      <c r="C130" s="30">
        <v>2011</v>
      </c>
      <c r="D130" s="49">
        <v>40908</v>
      </c>
      <c r="E130" s="50">
        <v>40543</v>
      </c>
      <c r="F130" s="10" t="s">
        <v>14</v>
      </c>
      <c r="G130" s="10" t="s">
        <v>11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3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75">
      <c r="A132" s="104" t="s">
        <v>259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31" t="s">
        <v>46</v>
      </c>
      <c r="B133" s="20">
        <v>188259249.72999999</v>
      </c>
      <c r="C133" s="20">
        <v>181410099.06</v>
      </c>
      <c r="D133" s="20">
        <v>990645122.38000011</v>
      </c>
      <c r="E133" s="20">
        <v>964789012.79999995</v>
      </c>
      <c r="F133" s="20">
        <v>25856109.580000162</v>
      </c>
      <c r="G133" s="21">
        <v>2.6799999999999935E-2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31" t="s">
        <v>260</v>
      </c>
      <c r="B134" s="45">
        <v>1666666</v>
      </c>
      <c r="C134" s="11">
        <v>1666666</v>
      </c>
      <c r="D134" s="45">
        <v>11666662</v>
      </c>
      <c r="E134" s="45">
        <v>11666662</v>
      </c>
      <c r="F134" s="45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31" t="s">
        <v>47</v>
      </c>
      <c r="B135" s="45">
        <v>31389683.099999994</v>
      </c>
      <c r="C135" s="11">
        <v>30175794.819999997</v>
      </c>
      <c r="D135" s="46">
        <v>220652981.63</v>
      </c>
      <c r="E135" s="46">
        <v>216886319.72999999</v>
      </c>
      <c r="F135" s="45">
        <v>3766661.900000006</v>
      </c>
      <c r="G135" s="21">
        <v>1.7400000000000082E-2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102" t="s">
        <v>261</v>
      </c>
      <c r="B136" s="45">
        <v>0</v>
      </c>
      <c r="C136" s="11">
        <v>0</v>
      </c>
      <c r="D136" s="46">
        <v>0</v>
      </c>
      <c r="E136" s="46">
        <v>0</v>
      </c>
      <c r="F136" s="45">
        <v>0</v>
      </c>
      <c r="G136" s="21">
        <v>0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31" t="s">
        <v>262</v>
      </c>
      <c r="B137" s="45">
        <v>284376</v>
      </c>
      <c r="C137" s="11">
        <v>389976</v>
      </c>
      <c r="D137" s="45">
        <v>2160757.59</v>
      </c>
      <c r="E137" s="45">
        <v>1185606</v>
      </c>
      <c r="F137" s="45">
        <v>975151.58999999985</v>
      </c>
      <c r="G137" s="21">
        <v>0.82250000000000001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31" t="s">
        <v>263</v>
      </c>
      <c r="B138" s="45">
        <v>5818947.5499999998</v>
      </c>
      <c r="C138" s="11">
        <v>5599275.8499999996</v>
      </c>
      <c r="D138" s="45">
        <v>35164585.960000001</v>
      </c>
      <c r="E138" s="45">
        <v>34234533.340000004</v>
      </c>
      <c r="F138" s="45">
        <v>930052.61999999732</v>
      </c>
      <c r="G138" s="21">
        <v>2.7199999999999891E-2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31" t="s">
        <v>264</v>
      </c>
      <c r="B139" s="45">
        <v>23298901.629999999</v>
      </c>
      <c r="C139" s="11">
        <v>22419342.359999999</v>
      </c>
      <c r="D139" s="45">
        <v>140798008.94999999</v>
      </c>
      <c r="E139" s="45">
        <v>137074104.57999998</v>
      </c>
      <c r="F139" s="45">
        <v>3723904.3700000048</v>
      </c>
      <c r="G139" s="21">
        <v>2.7199999999999891E-2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31" t="s">
        <v>265</v>
      </c>
      <c r="B140" s="45">
        <v>10828.41</v>
      </c>
      <c r="C140" s="11">
        <v>2865</v>
      </c>
      <c r="D140" s="45">
        <v>48312.850000000006</v>
      </c>
      <c r="E140" s="45">
        <v>29810.980000000003</v>
      </c>
      <c r="F140" s="45">
        <v>18501.870000000003</v>
      </c>
      <c r="G140" s="21">
        <v>0.62060000000000004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31" t="s">
        <v>266</v>
      </c>
      <c r="B141" s="45">
        <v>10349354.039999999</v>
      </c>
      <c r="C141" s="11">
        <v>9140391.0899999999</v>
      </c>
      <c r="D141" s="45">
        <v>78936919.479999989</v>
      </c>
      <c r="E141" s="45">
        <v>73241465.219999999</v>
      </c>
      <c r="F141" s="45">
        <v>5695454.2599999905</v>
      </c>
      <c r="G141" s="21">
        <v>7.7800000000000091E-2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31" t="s">
        <v>267</v>
      </c>
      <c r="B142" s="45">
        <v>19879.37</v>
      </c>
      <c r="C142" s="11">
        <v>22129.59</v>
      </c>
      <c r="D142" s="45">
        <v>75388.86</v>
      </c>
      <c r="E142" s="45">
        <v>85315.349999999991</v>
      </c>
      <c r="F142" s="45">
        <v>-9926.4899999999907</v>
      </c>
      <c r="G142" s="21">
        <v>-0.11639999999999995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31" t="s">
        <v>268</v>
      </c>
      <c r="B143" s="45">
        <v>637674.84</v>
      </c>
      <c r="C143" s="11">
        <v>667077.81000000006</v>
      </c>
      <c r="D143" s="45">
        <v>5177856.03</v>
      </c>
      <c r="E143" s="45">
        <v>7349481.959999999</v>
      </c>
      <c r="F143" s="45">
        <v>-2171625.9299999988</v>
      </c>
      <c r="G143" s="21">
        <v>-0.29549999999999998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31" t="s">
        <v>269</v>
      </c>
      <c r="B144" s="45">
        <v>62273</v>
      </c>
      <c r="C144" s="11">
        <v>60537</v>
      </c>
      <c r="D144" s="45">
        <v>485035</v>
      </c>
      <c r="E144" s="45">
        <v>478486</v>
      </c>
      <c r="F144" s="45">
        <v>6549</v>
      </c>
      <c r="G144" s="21">
        <v>1.3700000000000045E-2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31" t="s">
        <v>220</v>
      </c>
      <c r="B145" s="45">
        <v>0</v>
      </c>
      <c r="C145" s="11">
        <v>0</v>
      </c>
      <c r="D145" s="45">
        <v>0</v>
      </c>
      <c r="E145" s="45">
        <v>0</v>
      </c>
      <c r="F145" s="45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31" t="s">
        <v>270</v>
      </c>
      <c r="B146" s="45">
        <v>150000</v>
      </c>
      <c r="C146" s="11">
        <v>150000</v>
      </c>
      <c r="D146" s="45">
        <v>1050000</v>
      </c>
      <c r="E146" s="45">
        <v>1050000</v>
      </c>
      <c r="F146" s="45">
        <v>0</v>
      </c>
      <c r="G146" s="21">
        <v>0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31" t="s">
        <v>271</v>
      </c>
      <c r="B147" s="45">
        <v>245885</v>
      </c>
      <c r="C147" s="11">
        <v>236844</v>
      </c>
      <c r="D147" s="45">
        <v>1869755</v>
      </c>
      <c r="E147" s="45">
        <v>1896605</v>
      </c>
      <c r="F147" s="45">
        <v>-26850</v>
      </c>
      <c r="G147" s="21">
        <v>-1.419999999999999E-2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102" t="s">
        <v>302</v>
      </c>
      <c r="B148" s="45">
        <v>28255.4</v>
      </c>
      <c r="C148" s="11">
        <v>21814.400000000001</v>
      </c>
      <c r="D148" s="45">
        <v>245924.19999999998</v>
      </c>
      <c r="E148" s="45">
        <v>115123.4</v>
      </c>
      <c r="F148" s="45">
        <v>130800.79999999999</v>
      </c>
      <c r="G148" s="21">
        <v>1.1362000000000001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31" t="s">
        <v>48</v>
      </c>
      <c r="B149" s="42">
        <v>250000</v>
      </c>
      <c r="C149" s="25">
        <v>250000</v>
      </c>
      <c r="D149" s="42">
        <v>1750000</v>
      </c>
      <c r="E149" s="42">
        <v>1750000</v>
      </c>
      <c r="F149" s="42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31" t="s">
        <v>272</v>
      </c>
      <c r="B150" s="20">
        <v>262471974.06999999</v>
      </c>
      <c r="C150" s="20">
        <v>252212812.97999999</v>
      </c>
      <c r="D150" s="20">
        <v>1490727309.9300001</v>
      </c>
      <c r="E150" s="20">
        <v>1451832526.3599999</v>
      </c>
      <c r="F150" s="20">
        <v>38894783.570000149</v>
      </c>
      <c r="G150" s="21">
        <v>2.6799999999999935E-2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75">
      <c r="A152" s="104" t="s">
        <v>273</v>
      </c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31" t="s">
        <v>46</v>
      </c>
      <c r="B153" s="20">
        <v>21730841.629999999</v>
      </c>
      <c r="C153" s="20">
        <v>20134867.489999998</v>
      </c>
      <c r="D153" s="20">
        <v>116153681.82999998</v>
      </c>
      <c r="E153" s="20">
        <v>109529632.28999999</v>
      </c>
      <c r="F153" s="20">
        <v>6624049.5399999917</v>
      </c>
      <c r="G153" s="21">
        <v>6.0499999999999998E-2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31" t="s">
        <v>274</v>
      </c>
      <c r="B154" s="45">
        <v>2223442.1</v>
      </c>
      <c r="C154" s="11">
        <v>1902708.25</v>
      </c>
      <c r="D154" s="45">
        <v>17053990.07</v>
      </c>
      <c r="E154" s="45">
        <v>15511101.249999998</v>
      </c>
      <c r="F154" s="45">
        <v>1542888.8200000022</v>
      </c>
      <c r="G154" s="21">
        <v>9.9499999999999922E-2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31" t="s">
        <v>263</v>
      </c>
      <c r="B155" s="45">
        <v>587834.1</v>
      </c>
      <c r="C155" s="11">
        <v>542365.12</v>
      </c>
      <c r="D155" s="45">
        <v>3438607.5100000002</v>
      </c>
      <c r="E155" s="45">
        <v>3224717.19</v>
      </c>
      <c r="F155" s="45">
        <v>213890.3200000003</v>
      </c>
      <c r="G155" s="21">
        <v>6.6300000000000026E-2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31" t="s">
        <v>220</v>
      </c>
      <c r="B156" s="45">
        <v>0</v>
      </c>
      <c r="C156" s="11">
        <v>0</v>
      </c>
      <c r="D156" s="45">
        <v>0</v>
      </c>
      <c r="E156" s="45">
        <v>0</v>
      </c>
      <c r="F156" s="45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31" t="s">
        <v>264</v>
      </c>
      <c r="B157" s="42">
        <v>2353671.13</v>
      </c>
      <c r="C157" s="25">
        <v>2171614.63</v>
      </c>
      <c r="D157" s="42">
        <v>13768087.370000001</v>
      </c>
      <c r="E157" s="42">
        <v>12911676.600000001</v>
      </c>
      <c r="F157" s="42">
        <v>856410.76999999955</v>
      </c>
      <c r="G157" s="22">
        <v>6.6300000000000026E-2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31" t="s">
        <v>275</v>
      </c>
      <c r="B158" s="20">
        <v>26895788.960000001</v>
      </c>
      <c r="C158" s="20">
        <v>24751555.489999998</v>
      </c>
      <c r="D158" s="20">
        <v>150414366.77999997</v>
      </c>
      <c r="E158" s="20">
        <v>141177127.32999998</v>
      </c>
      <c r="F158" s="20">
        <v>9237239.4499999937</v>
      </c>
      <c r="G158" s="21">
        <v>6.5399999999999903E-2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75">
      <c r="A160" s="104" t="s">
        <v>276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31" t="s">
        <v>46</v>
      </c>
      <c r="B161" s="20">
        <v>73290176.629999995</v>
      </c>
      <c r="C161" s="62">
        <v>64044411.959999993</v>
      </c>
      <c r="D161" s="20">
        <v>791939818.30999994</v>
      </c>
      <c r="E161" s="20">
        <v>762590140.13</v>
      </c>
      <c r="F161" s="20">
        <v>29349678.179999948</v>
      </c>
      <c r="G161" s="21">
        <v>3.8499999999999979E-2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31" t="s">
        <v>277</v>
      </c>
      <c r="B162" s="47">
        <v>0</v>
      </c>
      <c r="C162" s="11">
        <v>0</v>
      </c>
      <c r="D162" s="47">
        <v>0</v>
      </c>
      <c r="E162" s="47">
        <v>0</v>
      </c>
      <c r="F162" s="47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31" t="s">
        <v>278</v>
      </c>
      <c r="B163" s="47">
        <v>873000</v>
      </c>
      <c r="C163" s="11">
        <v>1018500</v>
      </c>
      <c r="D163" s="47">
        <v>6111000</v>
      </c>
      <c r="E163" s="47">
        <v>7129500</v>
      </c>
      <c r="F163" s="47">
        <v>-1018500</v>
      </c>
      <c r="G163" s="34">
        <v>-0.14290000000000003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31" t="s">
        <v>301</v>
      </c>
      <c r="B164" s="47">
        <v>20000</v>
      </c>
      <c r="C164" s="11">
        <v>50000</v>
      </c>
      <c r="D164" s="47">
        <v>140000</v>
      </c>
      <c r="E164" s="47">
        <v>400000</v>
      </c>
      <c r="F164" s="47">
        <v>-260000</v>
      </c>
      <c r="G164" s="34">
        <v>-0.65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31" t="s">
        <v>292</v>
      </c>
      <c r="B165" s="47">
        <v>0</v>
      </c>
      <c r="C165" s="11">
        <v>0</v>
      </c>
      <c r="D165" s="47">
        <v>0</v>
      </c>
      <c r="E165" s="47">
        <v>0</v>
      </c>
      <c r="F165" s="47">
        <v>0</v>
      </c>
      <c r="G165" s="34"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102" t="s">
        <v>293</v>
      </c>
      <c r="B166" s="47">
        <v>80000</v>
      </c>
      <c r="C166" s="11">
        <v>60000</v>
      </c>
      <c r="D166" s="47">
        <v>560000</v>
      </c>
      <c r="E166" s="47">
        <v>1051540</v>
      </c>
      <c r="F166" s="47">
        <v>-491540</v>
      </c>
      <c r="G166" s="34">
        <v>-0.46740000000000004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31" t="s">
        <v>279</v>
      </c>
      <c r="B167" s="42">
        <v>132000000</v>
      </c>
      <c r="C167" s="25">
        <v>132000000</v>
      </c>
      <c r="D167" s="37">
        <v>199000000</v>
      </c>
      <c r="E167" s="37">
        <v>189000000</v>
      </c>
      <c r="F167" s="37">
        <v>10000000</v>
      </c>
      <c r="G167" s="22">
        <v>5.2899999999999947E-2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31" t="s">
        <v>280</v>
      </c>
      <c r="B168" s="20">
        <v>206263176.63</v>
      </c>
      <c r="C168" s="20">
        <v>197172911.95999998</v>
      </c>
      <c r="D168" s="20">
        <v>997750818.30999994</v>
      </c>
      <c r="E168" s="20">
        <v>960171180.13</v>
      </c>
      <c r="F168" s="20">
        <v>37579638.179999948</v>
      </c>
      <c r="G168" s="21">
        <v>3.9099999999999913E-2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75">
      <c r="A170" s="104" t="s">
        <v>281</v>
      </c>
      <c r="B170" s="20"/>
      <c r="C170" s="62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" customHeight="1">
      <c r="A171" s="31" t="s">
        <v>46</v>
      </c>
      <c r="B171" s="20">
        <v>15224343.26</v>
      </c>
      <c r="C171" s="20">
        <v>12880567.09</v>
      </c>
      <c r="D171" s="20">
        <v>174705369.94</v>
      </c>
      <c r="E171" s="20">
        <v>127928852.55000001</v>
      </c>
      <c r="F171" s="20">
        <v>46776517.389999986</v>
      </c>
      <c r="G171" s="21">
        <v>0.36559999999999993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" customHeight="1">
      <c r="A172" s="31" t="s">
        <v>279</v>
      </c>
      <c r="B172" s="42">
        <v>1272951.6100000001</v>
      </c>
      <c r="C172" s="25">
        <v>6933511.9000000004</v>
      </c>
      <c r="D172" s="42">
        <v>29072218.529999997</v>
      </c>
      <c r="E172" s="42">
        <v>21603955.030000001</v>
      </c>
      <c r="F172" s="42">
        <v>7468263.4999999963</v>
      </c>
      <c r="G172" s="22">
        <v>0.3456999999999999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" customHeight="1">
      <c r="A173" s="31" t="s">
        <v>282</v>
      </c>
      <c r="B173" s="20">
        <v>16497294.869999999</v>
      </c>
      <c r="C173" s="20">
        <v>19814078.990000002</v>
      </c>
      <c r="D173" s="20">
        <v>203777588.47</v>
      </c>
      <c r="E173" s="20">
        <v>149532807.58000001</v>
      </c>
      <c r="F173" s="20">
        <v>54244780.889999986</v>
      </c>
      <c r="G173" s="21">
        <v>0.36280000000000001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" customHeight="1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" customHeight="1">
      <c r="A175" s="104" t="s">
        <v>283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" customHeight="1">
      <c r="A176" s="31" t="s">
        <v>46</v>
      </c>
      <c r="B176" s="20">
        <v>7902203.4199999999</v>
      </c>
      <c r="C176" s="20">
        <v>6129310.5800000001</v>
      </c>
      <c r="D176" s="20">
        <v>46962586.910000004</v>
      </c>
      <c r="E176" s="20">
        <v>35880687.579999998</v>
      </c>
      <c r="F176" s="20">
        <v>11081899.330000006</v>
      </c>
      <c r="G176" s="21">
        <v>0.30889999999999995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" customHeight="1">
      <c r="A177" s="31" t="s">
        <v>218</v>
      </c>
      <c r="B177" s="46">
        <v>0</v>
      </c>
      <c r="C177" s="23">
        <v>0</v>
      </c>
      <c r="D177" s="45">
        <v>0</v>
      </c>
      <c r="E177" s="45">
        <v>0</v>
      </c>
      <c r="F177" s="45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" customHeight="1">
      <c r="A178" s="31" t="s">
        <v>219</v>
      </c>
      <c r="B178" s="46">
        <v>0</v>
      </c>
      <c r="C178" s="23">
        <v>0</v>
      </c>
      <c r="D178" s="45">
        <v>0</v>
      </c>
      <c r="E178" s="45">
        <v>0</v>
      </c>
      <c r="F178" s="45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" customHeight="1">
      <c r="A179" s="31" t="s">
        <v>220</v>
      </c>
      <c r="B179" s="46">
        <v>0</v>
      </c>
      <c r="C179" s="23">
        <v>0</v>
      </c>
      <c r="D179" s="45">
        <v>0</v>
      </c>
      <c r="E179" s="45">
        <v>0</v>
      </c>
      <c r="F179" s="45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" customHeight="1">
      <c r="A180" s="31" t="s">
        <v>49</v>
      </c>
      <c r="B180" s="42">
        <v>1280480.1399999999</v>
      </c>
      <c r="C180" s="25">
        <v>1126646.94</v>
      </c>
      <c r="D180" s="42">
        <v>9304961.3900000006</v>
      </c>
      <c r="E180" s="42">
        <v>6926932.6899999995</v>
      </c>
      <c r="F180" s="42">
        <v>2378028.7000000011</v>
      </c>
      <c r="G180" s="22">
        <v>0.34329999999999994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31" t="s">
        <v>50</v>
      </c>
      <c r="B181" s="20">
        <v>9182683.5600000005</v>
      </c>
      <c r="C181" s="20">
        <v>7255957.5199999996</v>
      </c>
      <c r="D181" s="20">
        <v>56267548.300000004</v>
      </c>
      <c r="E181" s="20">
        <v>42807620.269999996</v>
      </c>
      <c r="F181" s="20">
        <v>13459928.030000007</v>
      </c>
      <c r="G181" s="21">
        <v>0.31440000000000001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31"/>
      <c r="B182" s="11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" customHeight="1">
      <c r="A183" s="104" t="s">
        <v>51</v>
      </c>
      <c r="B183" s="11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" customHeight="1">
      <c r="A184" s="31" t="s">
        <v>46</v>
      </c>
      <c r="B184" s="20">
        <v>970498.88</v>
      </c>
      <c r="C184" s="20">
        <v>1115000.3799999999</v>
      </c>
      <c r="D184" s="20">
        <v>6897545.3599999985</v>
      </c>
      <c r="E184" s="20">
        <v>8089650.3399999999</v>
      </c>
      <c r="F184" s="20">
        <v>-1192104.9800000014</v>
      </c>
      <c r="G184" s="21">
        <v>-0.14739999999999998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" customHeight="1">
      <c r="A185" s="31" t="s">
        <v>218</v>
      </c>
      <c r="B185" s="46">
        <v>0</v>
      </c>
      <c r="C185" s="23">
        <v>0</v>
      </c>
      <c r="D185" s="45">
        <v>0</v>
      </c>
      <c r="E185" s="45">
        <v>0</v>
      </c>
      <c r="F185" s="45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" customHeight="1">
      <c r="A186" s="31" t="s">
        <v>219</v>
      </c>
      <c r="B186" s="46">
        <v>0</v>
      </c>
      <c r="C186" s="23">
        <v>0</v>
      </c>
      <c r="D186" s="45">
        <v>0</v>
      </c>
      <c r="E186" s="45">
        <v>0</v>
      </c>
      <c r="F186" s="45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" customHeight="1">
      <c r="A187" s="31" t="s">
        <v>220</v>
      </c>
      <c r="B187" s="46">
        <v>0</v>
      </c>
      <c r="C187" s="23">
        <v>0</v>
      </c>
      <c r="D187" s="45">
        <v>0</v>
      </c>
      <c r="E187" s="45">
        <v>0</v>
      </c>
      <c r="F187" s="45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" customHeight="1">
      <c r="A188" s="31" t="s">
        <v>49</v>
      </c>
      <c r="B188" s="42">
        <v>348762.94</v>
      </c>
      <c r="C188" s="25">
        <v>549262.81000000006</v>
      </c>
      <c r="D188" s="42">
        <v>3422124.7399999998</v>
      </c>
      <c r="E188" s="42">
        <v>4121038.8299999996</v>
      </c>
      <c r="F188" s="42">
        <v>-698914.08999999985</v>
      </c>
      <c r="G188" s="22">
        <v>-0.16959999999999997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" customHeight="1">
      <c r="A189" s="31" t="s">
        <v>52</v>
      </c>
      <c r="B189" s="20">
        <v>1319261.82</v>
      </c>
      <c r="C189" s="20">
        <v>1664263.19</v>
      </c>
      <c r="D189" s="20">
        <v>10319670.099999998</v>
      </c>
      <c r="E189" s="20">
        <v>12210689.17</v>
      </c>
      <c r="F189" s="20">
        <v>-1891019.0700000012</v>
      </c>
      <c r="G189" s="21">
        <v>-0.15490000000000004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" customHeight="1">
      <c r="A190" s="31"/>
      <c r="B190" s="2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" customHeight="1">
      <c r="A191" s="104" t="s">
        <v>53</v>
      </c>
      <c r="B191" s="2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" customHeight="1">
      <c r="A192" s="31" t="s">
        <v>46</v>
      </c>
      <c r="B192" s="20">
        <v>12721110.460000001</v>
      </c>
      <c r="C192" s="20">
        <v>14497886.029999997</v>
      </c>
      <c r="D192" s="20">
        <v>85566808.949999988</v>
      </c>
      <c r="E192" s="20">
        <v>92951048.949999988</v>
      </c>
      <c r="F192" s="51">
        <v>-7384240</v>
      </c>
      <c r="G192" s="21">
        <v>-7.9400000000000026E-2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" customHeight="1">
      <c r="A193" s="31" t="s">
        <v>54</v>
      </c>
      <c r="B193" s="45">
        <v>6978371.1600000001</v>
      </c>
      <c r="C193" s="11">
        <v>6190696.2300000004</v>
      </c>
      <c r="D193" s="45">
        <v>51555652.319999993</v>
      </c>
      <c r="E193" s="45">
        <v>54318707.450000003</v>
      </c>
      <c r="F193" s="52">
        <v>-2763055.1300000101</v>
      </c>
      <c r="G193" s="21">
        <v>-5.0899999999999945E-2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" customHeight="1">
      <c r="A194" s="31" t="s">
        <v>55</v>
      </c>
      <c r="B194" s="45">
        <v>3000000</v>
      </c>
      <c r="C194" s="11">
        <v>3000000</v>
      </c>
      <c r="D194" s="45">
        <v>21000000</v>
      </c>
      <c r="E194" s="45">
        <v>21000000</v>
      </c>
      <c r="F194" s="52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" customHeight="1">
      <c r="A195" s="31" t="s">
        <v>220</v>
      </c>
      <c r="B195" s="45">
        <v>0</v>
      </c>
      <c r="C195" s="11">
        <v>0</v>
      </c>
      <c r="D195" s="45">
        <v>0</v>
      </c>
      <c r="E195" s="45">
        <v>0</v>
      </c>
      <c r="F195" s="52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" customHeight="1">
      <c r="A196" s="31" t="s">
        <v>56</v>
      </c>
      <c r="B196" s="42">
        <v>0</v>
      </c>
      <c r="C196" s="25">
        <v>0</v>
      </c>
      <c r="D196" s="42">
        <v>0</v>
      </c>
      <c r="E196" s="42">
        <v>0</v>
      </c>
      <c r="F196" s="53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" customHeight="1">
      <c r="A197" s="31" t="s">
        <v>57</v>
      </c>
      <c r="B197" s="20">
        <v>22699481.620000001</v>
      </c>
      <c r="C197" s="20">
        <v>23688582.259999998</v>
      </c>
      <c r="D197" s="20">
        <v>158122461.26999998</v>
      </c>
      <c r="E197" s="20">
        <v>168269756.39999998</v>
      </c>
      <c r="F197" s="20">
        <v>-10147295.129999995</v>
      </c>
      <c r="G197" s="21">
        <v>-6.030000000000002E-2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" customHeight="1">
      <c r="A198" s="31"/>
      <c r="B198" s="2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" customHeight="1">
      <c r="A199" s="31"/>
      <c r="B199" s="11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" customHeight="1">
      <c r="A200" s="31" t="s">
        <v>42</v>
      </c>
      <c r="B200" s="11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" customHeight="1">
      <c r="A201" s="31" t="s">
        <v>288</v>
      </c>
      <c r="B201" s="11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" customHeight="1">
      <c r="A202" s="31"/>
      <c r="B202" s="11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" customHeight="1">
      <c r="A203" s="114" t="s">
        <v>335</v>
      </c>
      <c r="B203" s="11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" customHeight="1">
      <c r="A204" s="114" t="s">
        <v>296</v>
      </c>
      <c r="B204" s="11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" customHeight="1">
      <c r="A205" s="101"/>
      <c r="B205" s="7"/>
      <c r="C205" s="7"/>
      <c r="D205" s="7" t="s">
        <v>336</v>
      </c>
      <c r="E205" s="7" t="s">
        <v>290</v>
      </c>
      <c r="F205" s="7" t="s">
        <v>43</v>
      </c>
      <c r="G205" s="7" t="s">
        <v>43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" customHeight="1">
      <c r="A206" s="101"/>
      <c r="B206" s="7" t="s">
        <v>316</v>
      </c>
      <c r="C206" s="55" t="s">
        <v>316</v>
      </c>
      <c r="D206" s="7" t="s">
        <v>44</v>
      </c>
      <c r="E206" s="7" t="s">
        <v>44</v>
      </c>
      <c r="F206" s="7" t="s">
        <v>45</v>
      </c>
      <c r="G206" s="7" t="s">
        <v>45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" customHeight="1">
      <c r="A207" s="101"/>
      <c r="B207" s="19">
        <v>2012</v>
      </c>
      <c r="C207" s="19">
        <v>2011</v>
      </c>
      <c r="D207" s="49">
        <v>40908</v>
      </c>
      <c r="E207" s="50">
        <v>40543</v>
      </c>
      <c r="F207" s="10" t="s">
        <v>14</v>
      </c>
      <c r="G207" s="10" t="s">
        <v>11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" customHeight="1">
      <c r="A208" s="31"/>
      <c r="B208" s="11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" customHeight="1">
      <c r="A209" s="104" t="s">
        <v>58</v>
      </c>
      <c r="B209" s="11"/>
      <c r="C209" s="11"/>
      <c r="D209" s="11"/>
      <c r="E209" s="11"/>
      <c r="F209" s="11"/>
      <c r="G209" s="21"/>
      <c r="L209" s="3"/>
      <c r="M209" s="3"/>
      <c r="N209" s="3"/>
      <c r="O209" s="3" t="s">
        <v>41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" customHeight="1">
      <c r="A210" s="102" t="s">
        <v>46</v>
      </c>
      <c r="B210" s="2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31" t="s">
        <v>59</v>
      </c>
      <c r="B211" s="45">
        <v>28094323.73</v>
      </c>
      <c r="C211" s="11">
        <v>23917532.990000002</v>
      </c>
      <c r="D211" s="45">
        <v>170190067.31</v>
      </c>
      <c r="E211" s="45">
        <v>170861929.71000001</v>
      </c>
      <c r="F211" s="45">
        <v>-671862.40000000596</v>
      </c>
      <c r="G211" s="21">
        <v>-3.9000000000000146E-3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31" t="s">
        <v>48</v>
      </c>
      <c r="B212" s="45">
        <v>4965760.8</v>
      </c>
      <c r="C212" s="11">
        <v>4229735.5199999996</v>
      </c>
      <c r="D212" s="45">
        <v>31511580.669999998</v>
      </c>
      <c r="E212" s="45">
        <v>30882240.810000002</v>
      </c>
      <c r="F212" s="45">
        <v>629339.85999999568</v>
      </c>
      <c r="G212" s="21">
        <v>2.0399999999999974E-2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31" t="s">
        <v>60</v>
      </c>
      <c r="B213" s="45">
        <v>0</v>
      </c>
      <c r="C213" s="11">
        <v>0</v>
      </c>
      <c r="D213" s="45">
        <v>3050000</v>
      </c>
      <c r="E213" s="45">
        <v>3050000</v>
      </c>
      <c r="F213" s="45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31" t="s">
        <v>49</v>
      </c>
      <c r="B214" s="45">
        <v>1517999.18</v>
      </c>
      <c r="C214" s="11">
        <v>1523821.73</v>
      </c>
      <c r="D214" s="45">
        <v>36446839.359999999</v>
      </c>
      <c r="E214" s="45">
        <v>34920632.93</v>
      </c>
      <c r="F214" s="45">
        <v>1526206.4299999997</v>
      </c>
      <c r="G214" s="21">
        <v>4.3700000000000072E-2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31" t="s">
        <v>61</v>
      </c>
      <c r="B215" s="45">
        <v>249246.56</v>
      </c>
      <c r="C215" s="11">
        <v>236157.2</v>
      </c>
      <c r="D215" s="45">
        <v>1770173.5700000003</v>
      </c>
      <c r="E215" s="45">
        <v>1847078.29</v>
      </c>
      <c r="F215" s="45">
        <v>-76904.719999999739</v>
      </c>
      <c r="G215" s="21">
        <v>-4.159999999999997E-2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31" t="s">
        <v>62</v>
      </c>
      <c r="B216" s="45">
        <v>464332.79999999999</v>
      </c>
      <c r="C216" s="11">
        <v>455397.77</v>
      </c>
      <c r="D216" s="45">
        <v>3326708.98</v>
      </c>
      <c r="E216" s="45">
        <v>3505590.48</v>
      </c>
      <c r="F216" s="45">
        <v>-178881.5</v>
      </c>
      <c r="G216" s="21">
        <v>-5.1000000000000045E-2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31" t="s">
        <v>63</v>
      </c>
      <c r="B217" s="45">
        <v>888727.39</v>
      </c>
      <c r="C217" s="11">
        <v>797676.47</v>
      </c>
      <c r="D217" s="45">
        <v>5816069.0199999996</v>
      </c>
      <c r="E217" s="45">
        <v>4989560.21</v>
      </c>
      <c r="F217" s="45">
        <v>826508.80999999959</v>
      </c>
      <c r="G217" s="21">
        <v>0.16559999999999997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31" t="s">
        <v>64</v>
      </c>
      <c r="B218" s="45">
        <v>32042.560000000001</v>
      </c>
      <c r="C218" s="11">
        <v>34337.74</v>
      </c>
      <c r="D218" s="45">
        <v>119525.91</v>
      </c>
      <c r="E218" s="45">
        <v>124851.16999999998</v>
      </c>
      <c r="F218" s="45">
        <v>-5325.2599999999802</v>
      </c>
      <c r="G218" s="21">
        <v>-4.269999999999996E-2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31" t="s">
        <v>65</v>
      </c>
      <c r="B219" s="45">
        <v>12368.43</v>
      </c>
      <c r="C219" s="11">
        <v>13254.37</v>
      </c>
      <c r="D219" s="45">
        <v>46136.99</v>
      </c>
      <c r="E219" s="45">
        <v>48192.55</v>
      </c>
      <c r="F219" s="45">
        <v>-2055.5600000000049</v>
      </c>
      <c r="G219" s="21">
        <v>-4.269999999999996E-2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31" t="s">
        <v>66</v>
      </c>
      <c r="B220" s="45">
        <v>127738.29</v>
      </c>
      <c r="C220" s="11">
        <v>121915.74</v>
      </c>
      <c r="D220" s="45">
        <v>972856.87999999989</v>
      </c>
      <c r="E220" s="45">
        <v>954649.25</v>
      </c>
      <c r="F220" s="45">
        <v>18207.629999999888</v>
      </c>
      <c r="G220" s="21">
        <v>1.9099999999999895E-2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31" t="s">
        <v>67</v>
      </c>
      <c r="B221" s="45">
        <v>134870.74</v>
      </c>
      <c r="C221" s="11">
        <v>134759.98000000001</v>
      </c>
      <c r="D221" s="45">
        <v>974686.71</v>
      </c>
      <c r="E221" s="45">
        <v>1098910.26</v>
      </c>
      <c r="F221" s="45">
        <v>-124223.55000000005</v>
      </c>
      <c r="G221" s="21">
        <v>-0.11299999999999999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31" t="s">
        <v>68</v>
      </c>
      <c r="B222" s="45">
        <v>0</v>
      </c>
      <c r="C222" s="11">
        <v>0</v>
      </c>
      <c r="D222" s="45">
        <v>5750000</v>
      </c>
      <c r="E222" s="45">
        <v>5750000</v>
      </c>
      <c r="F222" s="45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31" t="s">
        <v>234</v>
      </c>
      <c r="B223" s="45">
        <v>13455.98</v>
      </c>
      <c r="C223" s="11">
        <v>15018.7</v>
      </c>
      <c r="D223" s="45">
        <v>100093.04999999999</v>
      </c>
      <c r="E223" s="45">
        <v>91991.44</v>
      </c>
      <c r="F223" s="45">
        <v>8101.609999999986</v>
      </c>
      <c r="G223" s="21">
        <v>8.8100000000000067E-2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102" t="s">
        <v>69</v>
      </c>
      <c r="B224" s="45">
        <v>0</v>
      </c>
      <c r="C224" s="11">
        <v>0</v>
      </c>
      <c r="D224" s="45">
        <v>0</v>
      </c>
      <c r="E224" s="45">
        <v>0</v>
      </c>
      <c r="F224" s="45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31" t="s">
        <v>70</v>
      </c>
      <c r="B225" s="47">
        <v>510254.24</v>
      </c>
      <c r="C225" s="31">
        <v>510255.32999999996</v>
      </c>
      <c r="D225" s="47">
        <v>5396618.6600000011</v>
      </c>
      <c r="E225" s="47">
        <v>3261670.6700000004</v>
      </c>
      <c r="F225" s="47">
        <v>2134947.9900000007</v>
      </c>
      <c r="G225" s="34">
        <v>0.65460000000000007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31" t="s">
        <v>231</v>
      </c>
      <c r="B226" s="47">
        <v>0</v>
      </c>
      <c r="C226" s="25">
        <v>0</v>
      </c>
      <c r="D226" s="47">
        <v>0</v>
      </c>
      <c r="E226" s="47">
        <v>0</v>
      </c>
      <c r="F226" s="47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31" t="s">
        <v>71</v>
      </c>
      <c r="B227" s="32">
        <v>37011120.700000003</v>
      </c>
      <c r="C227" s="20">
        <v>31989863.539999995</v>
      </c>
      <c r="D227" s="32">
        <v>265471357.10999998</v>
      </c>
      <c r="E227" s="32">
        <v>261387297.76999998</v>
      </c>
      <c r="F227" s="32">
        <v>4084059.3399999896</v>
      </c>
      <c r="G227" s="35">
        <v>1.5600000000000058E-2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75">
      <c r="A229" s="104" t="s">
        <v>72</v>
      </c>
      <c r="B229" s="11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31" t="s">
        <v>46</v>
      </c>
      <c r="B230" s="20">
        <v>792610.97</v>
      </c>
      <c r="C230" s="20">
        <v>708188.79</v>
      </c>
      <c r="D230" s="20">
        <v>5471833.8099999996</v>
      </c>
      <c r="E230" s="20">
        <v>6540957.0600000005</v>
      </c>
      <c r="F230" s="20">
        <v>-1069123.2500000009</v>
      </c>
      <c r="G230" s="21">
        <v>-0.16349999999999998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31" t="s">
        <v>59</v>
      </c>
      <c r="B231" s="45">
        <v>3172061.38</v>
      </c>
      <c r="C231" s="11">
        <v>3235510.88</v>
      </c>
      <c r="D231" s="45">
        <v>27534611.760000002</v>
      </c>
      <c r="E231" s="45">
        <v>27135221.569999997</v>
      </c>
      <c r="F231" s="45">
        <v>399390.19000000507</v>
      </c>
      <c r="G231" s="21">
        <v>1.4699999999999935E-2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31" t="s">
        <v>73</v>
      </c>
      <c r="B232" s="45">
        <v>1067323.5</v>
      </c>
      <c r="C232" s="11">
        <v>1058361</v>
      </c>
      <c r="D232" s="45">
        <v>8986515</v>
      </c>
      <c r="E232" s="45">
        <v>8679841</v>
      </c>
      <c r="F232" s="45">
        <v>306674</v>
      </c>
      <c r="G232" s="21">
        <v>3.5300000000000109E-2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31" t="s">
        <v>60</v>
      </c>
      <c r="B233" s="45">
        <v>1360</v>
      </c>
      <c r="C233" s="11">
        <v>2120</v>
      </c>
      <c r="D233" s="45">
        <v>14800</v>
      </c>
      <c r="E233" s="45">
        <v>16620</v>
      </c>
      <c r="F233" s="45">
        <v>-1820</v>
      </c>
      <c r="G233" s="21">
        <v>-0.10950000000000004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31" t="s">
        <v>250</v>
      </c>
      <c r="B234" s="45">
        <v>786436</v>
      </c>
      <c r="C234" s="11">
        <v>776644</v>
      </c>
      <c r="D234" s="45">
        <v>6600656</v>
      </c>
      <c r="E234" s="45">
        <v>5579256</v>
      </c>
      <c r="F234" s="45">
        <v>1021400</v>
      </c>
      <c r="G234" s="21">
        <v>0.18310000000000004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31" t="s">
        <v>49</v>
      </c>
      <c r="B235" s="45">
        <v>1301480.57</v>
      </c>
      <c r="C235" s="11">
        <v>1270626.67</v>
      </c>
      <c r="D235" s="45">
        <v>16371728.949999999</v>
      </c>
      <c r="E235" s="45">
        <v>16807534.140000001</v>
      </c>
      <c r="F235" s="45">
        <v>-435805.19000000134</v>
      </c>
      <c r="G235" s="21">
        <v>-2.5900000000000034E-2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31" t="s">
        <v>247</v>
      </c>
      <c r="B236" s="45">
        <v>360</v>
      </c>
      <c r="C236" s="11">
        <v>240</v>
      </c>
      <c r="D236" s="45">
        <v>1488</v>
      </c>
      <c r="E236" s="45">
        <v>1320</v>
      </c>
      <c r="F236" s="45">
        <v>168</v>
      </c>
      <c r="G236" s="21">
        <v>0.12729999999999997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102" t="s">
        <v>47</v>
      </c>
      <c r="B237" s="45">
        <v>0</v>
      </c>
      <c r="C237" s="11">
        <v>0</v>
      </c>
      <c r="D237" s="45">
        <v>0</v>
      </c>
      <c r="E237" s="45">
        <v>0</v>
      </c>
      <c r="F237" s="45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102" t="s">
        <v>74</v>
      </c>
      <c r="B238" s="45">
        <v>0</v>
      </c>
      <c r="C238" s="11">
        <v>0</v>
      </c>
      <c r="D238" s="45">
        <v>0</v>
      </c>
      <c r="E238" s="45">
        <v>0</v>
      </c>
      <c r="F238" s="45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31" t="s">
        <v>75</v>
      </c>
      <c r="B239" s="45">
        <v>24935</v>
      </c>
      <c r="C239" s="11">
        <v>25010</v>
      </c>
      <c r="D239" s="45">
        <v>273887</v>
      </c>
      <c r="E239" s="45">
        <v>262008</v>
      </c>
      <c r="F239" s="45">
        <v>11879</v>
      </c>
      <c r="G239" s="21">
        <v>4.5299999999999896E-2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31" t="s">
        <v>76</v>
      </c>
      <c r="B240" s="45">
        <v>32969.339999999997</v>
      </c>
      <c r="C240" s="11">
        <v>13693.85</v>
      </c>
      <c r="D240" s="45">
        <v>759864.12999999989</v>
      </c>
      <c r="E240" s="45">
        <v>954525.45000000019</v>
      </c>
      <c r="F240" s="45">
        <v>-194661.3200000003</v>
      </c>
      <c r="G240" s="21">
        <v>-0.20389999999999997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31" t="s">
        <v>77</v>
      </c>
      <c r="B241" s="45">
        <v>0</v>
      </c>
      <c r="C241" s="11">
        <v>0</v>
      </c>
      <c r="D241" s="45">
        <v>0</v>
      </c>
      <c r="E241" s="45">
        <v>0</v>
      </c>
      <c r="F241" s="45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31" t="s">
        <v>239</v>
      </c>
      <c r="B242" s="45">
        <v>27661.5</v>
      </c>
      <c r="C242" s="11">
        <v>29454</v>
      </c>
      <c r="D242" s="45">
        <v>214841</v>
      </c>
      <c r="E242" s="45">
        <v>208842.5</v>
      </c>
      <c r="F242" s="45">
        <v>5998.5</v>
      </c>
      <c r="G242" s="21">
        <v>2.8699999999999948E-2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31" t="s">
        <v>78</v>
      </c>
      <c r="B243" s="45">
        <v>16830</v>
      </c>
      <c r="C243" s="11">
        <v>19098</v>
      </c>
      <c r="D243" s="45">
        <v>140148</v>
      </c>
      <c r="E243" s="45">
        <v>141000</v>
      </c>
      <c r="F243" s="45">
        <v>-852</v>
      </c>
      <c r="G243" s="21">
        <v>-6.0000000000000053E-3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31" t="s">
        <v>79</v>
      </c>
      <c r="B244" s="45">
        <v>43940</v>
      </c>
      <c r="C244" s="11">
        <v>48900</v>
      </c>
      <c r="D244" s="45">
        <v>346860</v>
      </c>
      <c r="E244" s="45">
        <v>365800</v>
      </c>
      <c r="F244" s="45">
        <v>-18940</v>
      </c>
      <c r="G244" s="21">
        <v>-5.1799999999999957E-2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102" t="s">
        <v>212</v>
      </c>
      <c r="B245" s="45">
        <v>1075</v>
      </c>
      <c r="C245" s="11">
        <v>1275</v>
      </c>
      <c r="D245" s="45">
        <v>8000</v>
      </c>
      <c r="E245" s="45">
        <v>9125</v>
      </c>
      <c r="F245" s="45">
        <v>-1125</v>
      </c>
      <c r="G245" s="21">
        <v>-0.12329999999999997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102" t="s">
        <v>216</v>
      </c>
      <c r="B246" s="45">
        <v>4825</v>
      </c>
      <c r="C246" s="11">
        <v>4800</v>
      </c>
      <c r="D246" s="45">
        <v>40750</v>
      </c>
      <c r="E246" s="45">
        <v>43250</v>
      </c>
      <c r="F246" s="45">
        <v>-2500</v>
      </c>
      <c r="G246" s="21">
        <v>-5.7799999999999963E-2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102" t="s">
        <v>230</v>
      </c>
      <c r="B247" s="45">
        <v>36048.239999999998</v>
      </c>
      <c r="C247" s="11">
        <v>37916.120000000003</v>
      </c>
      <c r="D247" s="45">
        <v>290540.92</v>
      </c>
      <c r="E247" s="45">
        <v>300832.32</v>
      </c>
      <c r="F247" s="45">
        <v>-10291.400000000023</v>
      </c>
      <c r="G247" s="21">
        <v>-3.4200000000000008E-2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102" t="s">
        <v>213</v>
      </c>
      <c r="B248" s="45">
        <v>243973.26</v>
      </c>
      <c r="C248" s="11">
        <v>227685.38</v>
      </c>
      <c r="D248" s="45">
        <v>1999134.0799999998</v>
      </c>
      <c r="E248" s="45">
        <v>1866217.6799999997</v>
      </c>
      <c r="F248" s="45">
        <v>132916.40000000014</v>
      </c>
      <c r="G248" s="21">
        <v>7.119999999999993E-2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15" t="s">
        <v>294</v>
      </c>
      <c r="B249" s="45">
        <v>312</v>
      </c>
      <c r="C249" s="11">
        <v>264</v>
      </c>
      <c r="D249" s="45">
        <v>2736</v>
      </c>
      <c r="E249" s="45">
        <v>2376</v>
      </c>
      <c r="F249" s="45">
        <v>360</v>
      </c>
      <c r="G249" s="21">
        <v>0.15149999999999997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31" t="s">
        <v>80</v>
      </c>
      <c r="B250" s="47">
        <v>0</v>
      </c>
      <c r="C250" s="31">
        <v>0</v>
      </c>
      <c r="D250" s="47">
        <v>0</v>
      </c>
      <c r="E250" s="47">
        <v>0</v>
      </c>
      <c r="F250" s="47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31" t="s">
        <v>285</v>
      </c>
      <c r="B251" s="47">
        <v>38183.31</v>
      </c>
      <c r="C251" s="31">
        <v>111988.21</v>
      </c>
      <c r="D251" s="47">
        <v>784211.96</v>
      </c>
      <c r="E251" s="47">
        <v>1018135.8099999999</v>
      </c>
      <c r="F251" s="47">
        <v>-233923.84999999998</v>
      </c>
      <c r="G251" s="34">
        <v>-0.2298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31" t="s">
        <v>242</v>
      </c>
      <c r="B252" s="47">
        <v>2472</v>
      </c>
      <c r="C252" s="31">
        <v>2736</v>
      </c>
      <c r="D252" s="47">
        <v>18192</v>
      </c>
      <c r="E252" s="47">
        <v>18216</v>
      </c>
      <c r="F252" s="47">
        <v>-24</v>
      </c>
      <c r="G252" s="34">
        <v>-1.2999999999999678E-3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16" t="s">
        <v>337</v>
      </c>
      <c r="B253" s="42">
        <v>336</v>
      </c>
      <c r="C253" s="25">
        <v>0</v>
      </c>
      <c r="D253" s="25">
        <v>6024</v>
      </c>
      <c r="E253" s="42">
        <v>0</v>
      </c>
      <c r="F253" s="42">
        <v>6024</v>
      </c>
      <c r="G253" s="22">
        <v>0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31" t="s">
        <v>81</v>
      </c>
      <c r="B254" s="20">
        <v>7595193.0699999994</v>
      </c>
      <c r="C254" s="20">
        <v>7574511.8999999994</v>
      </c>
      <c r="D254" s="20">
        <v>69866822.609999999</v>
      </c>
      <c r="E254" s="20">
        <v>69951078.530000001</v>
      </c>
      <c r="F254" s="20">
        <v>-84255.919999997364</v>
      </c>
      <c r="G254" s="21">
        <v>-1.1999999999999789E-3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31"/>
      <c r="B255" s="11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75">
      <c r="A256" s="104" t="s">
        <v>82</v>
      </c>
      <c r="B256" s="11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31" t="s">
        <v>46</v>
      </c>
      <c r="B257" s="20">
        <v>0</v>
      </c>
      <c r="C257">
        <v>0</v>
      </c>
      <c r="D257" s="20">
        <v>0</v>
      </c>
      <c r="E257" s="20">
        <v>0</v>
      </c>
      <c r="F257" s="20">
        <v>0</v>
      </c>
      <c r="G257" s="99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31" t="s">
        <v>295</v>
      </c>
      <c r="B258" s="24">
        <v>741723.28</v>
      </c>
      <c r="C258" s="24">
        <v>642461.49</v>
      </c>
      <c r="D258" s="42">
        <v>4923491.0319999997</v>
      </c>
      <c r="E258" s="42">
        <v>4470059.95</v>
      </c>
      <c r="F258" s="42">
        <v>453431.08199999947</v>
      </c>
      <c r="G258" s="22">
        <v>0.10139999999999993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31" t="s">
        <v>83</v>
      </c>
      <c r="B259" s="20">
        <v>741723.28</v>
      </c>
      <c r="C259" s="20">
        <v>642461.49</v>
      </c>
      <c r="D259" s="20">
        <v>4923491.0319999997</v>
      </c>
      <c r="E259" s="20">
        <v>4470059.95</v>
      </c>
      <c r="F259" s="20">
        <v>453431.08199999947</v>
      </c>
      <c r="G259" s="21">
        <v>0.10139999999999993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31"/>
      <c r="B260" s="11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75">
      <c r="A261" s="104" t="s">
        <v>84</v>
      </c>
      <c r="B261" s="11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31" t="s">
        <v>46</v>
      </c>
      <c r="B262" s="20">
        <v>1667664.4</v>
      </c>
      <c r="C262" s="20">
        <v>65741.179999999993</v>
      </c>
      <c r="D262" s="20">
        <v>64085200.350000001</v>
      </c>
      <c r="E262" s="20">
        <v>59369931.329999998</v>
      </c>
      <c r="F262" s="20">
        <v>4715269.0200000033</v>
      </c>
      <c r="G262" s="21">
        <v>7.9399999999999915E-2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31" t="s">
        <v>47</v>
      </c>
      <c r="B263" s="45">
        <v>0</v>
      </c>
      <c r="C263" s="11">
        <v>51.32</v>
      </c>
      <c r="D263" s="45">
        <v>1141232.9000000001</v>
      </c>
      <c r="E263" s="45">
        <v>1671161.6500000001</v>
      </c>
      <c r="F263" s="45">
        <v>-529928.75</v>
      </c>
      <c r="G263" s="21">
        <v>-0.31710000000000005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31" t="s">
        <v>85</v>
      </c>
      <c r="B264" s="45">
        <v>0</v>
      </c>
      <c r="C264" s="11">
        <v>51.33</v>
      </c>
      <c r="D264" s="45">
        <v>1141233.1000000001</v>
      </c>
      <c r="E264" s="45">
        <v>1671161.6600000001</v>
      </c>
      <c r="F264" s="45">
        <v>-529928.56000000006</v>
      </c>
      <c r="G264" s="21">
        <v>-0.31710000000000005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31" t="s">
        <v>86</v>
      </c>
      <c r="B265" s="45">
        <v>0</v>
      </c>
      <c r="C265" s="11">
        <v>102.64</v>
      </c>
      <c r="D265" s="45">
        <v>2282466.5099999998</v>
      </c>
      <c r="E265" s="45">
        <v>3342323.28</v>
      </c>
      <c r="F265" s="45">
        <v>-1059856.77</v>
      </c>
      <c r="G265" s="21">
        <v>-0.31710000000000005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31" t="s">
        <v>220</v>
      </c>
      <c r="B266" s="45">
        <v>0</v>
      </c>
      <c r="C266" s="11">
        <v>0</v>
      </c>
      <c r="D266" s="45">
        <v>0</v>
      </c>
      <c r="E266" s="45">
        <v>0</v>
      </c>
      <c r="F266" s="45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31" t="s">
        <v>254</v>
      </c>
      <c r="B267" s="45">
        <v>0</v>
      </c>
      <c r="C267" s="11">
        <v>0</v>
      </c>
      <c r="D267" s="45">
        <v>0</v>
      </c>
      <c r="E267" s="45">
        <v>0</v>
      </c>
      <c r="F267" s="45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31" t="s">
        <v>87</v>
      </c>
      <c r="B268" s="45">
        <v>0</v>
      </c>
      <c r="C268" s="11">
        <v>0</v>
      </c>
      <c r="D268" s="45">
        <v>0</v>
      </c>
      <c r="E268" s="45">
        <v>0</v>
      </c>
      <c r="F268" s="45">
        <v>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31" t="s">
        <v>88</v>
      </c>
      <c r="B269" s="42">
        <v>1675.83</v>
      </c>
      <c r="C269" s="25">
        <v>0</v>
      </c>
      <c r="D269" s="42">
        <v>111985.55</v>
      </c>
      <c r="E269" s="42">
        <v>168911.32</v>
      </c>
      <c r="F269" s="42">
        <v>-56925.770000000004</v>
      </c>
      <c r="G269" s="22">
        <v>-0.33699999999999997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31" t="s">
        <v>89</v>
      </c>
      <c r="B270" s="20">
        <v>1669340.23</v>
      </c>
      <c r="C270" s="20">
        <v>65946.47</v>
      </c>
      <c r="D270" s="20">
        <v>68762118.409999996</v>
      </c>
      <c r="E270" s="20">
        <v>66223489.240000002</v>
      </c>
      <c r="F270" s="20">
        <v>2538629.1700000032</v>
      </c>
      <c r="G270" s="21">
        <v>3.8300000000000001E-2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31"/>
      <c r="B271" s="11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75">
      <c r="A272" s="104" t="s">
        <v>90</v>
      </c>
      <c r="B272" s="11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31" t="s">
        <v>46</v>
      </c>
      <c r="B273" s="20">
        <v>7297824.4300000006</v>
      </c>
      <c r="C273" s="20">
        <v>7456216.1200000001</v>
      </c>
      <c r="D273" s="20">
        <v>39235819.470000006</v>
      </c>
      <c r="E273" s="20">
        <v>37186175.809999995</v>
      </c>
      <c r="F273" s="20">
        <v>2049643.6600000113</v>
      </c>
      <c r="G273" s="21">
        <v>5.5099999999999927E-2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31" t="s">
        <v>49</v>
      </c>
      <c r="B274" s="45">
        <v>31935</v>
      </c>
      <c r="C274" s="11">
        <v>32400</v>
      </c>
      <c r="D274" s="45">
        <v>202935</v>
      </c>
      <c r="E274" s="45">
        <v>204175</v>
      </c>
      <c r="F274" s="45">
        <v>-1240</v>
      </c>
      <c r="G274" s="21">
        <v>-6.0999999999999943E-3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31" t="s">
        <v>47</v>
      </c>
      <c r="B275" s="45">
        <v>215520</v>
      </c>
      <c r="C275" s="11">
        <v>176385</v>
      </c>
      <c r="D275" s="45">
        <v>1434795</v>
      </c>
      <c r="E275" s="45">
        <v>1351810</v>
      </c>
      <c r="F275" s="45">
        <v>82985</v>
      </c>
      <c r="G275" s="21">
        <v>6.1399999999999899E-2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31" t="s">
        <v>91</v>
      </c>
      <c r="B276" s="42">
        <v>671335.3</v>
      </c>
      <c r="C276" s="25">
        <v>660758.77</v>
      </c>
      <c r="D276" s="42">
        <v>3635998.3200000003</v>
      </c>
      <c r="E276" s="42">
        <v>3409203.56</v>
      </c>
      <c r="F276" s="42">
        <v>226794.76000000024</v>
      </c>
      <c r="G276" s="22">
        <v>6.6500000000000004E-2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31" t="s">
        <v>92</v>
      </c>
      <c r="B277" s="20">
        <v>8216614.7300000004</v>
      </c>
      <c r="C277" s="20">
        <v>8325759.8900000006</v>
      </c>
      <c r="D277" s="20">
        <v>44509547.790000007</v>
      </c>
      <c r="E277" s="20">
        <v>42151364.369999997</v>
      </c>
      <c r="F277" s="20">
        <v>2358183.4200000116</v>
      </c>
      <c r="G277" s="21">
        <v>5.5900000000000061E-2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31"/>
      <c r="B278" s="2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75">
      <c r="A279" s="104" t="s">
        <v>303</v>
      </c>
      <c r="B279" s="2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31" t="s">
        <v>46</v>
      </c>
      <c r="B280" s="42">
        <v>18445.46</v>
      </c>
      <c r="C280" s="42">
        <v>19724.79</v>
      </c>
      <c r="D280" s="42">
        <v>700299.97</v>
      </c>
      <c r="E280" s="42">
        <v>1074886.07</v>
      </c>
      <c r="F280" s="42">
        <v>-374586.10000000009</v>
      </c>
      <c r="G280" s="22">
        <v>-0.34850000000000003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31" t="s">
        <v>304</v>
      </c>
      <c r="B281" s="11">
        <v>18445.46</v>
      </c>
      <c r="C281" s="20">
        <v>19724.79</v>
      </c>
      <c r="D281" s="11">
        <v>700299.97</v>
      </c>
      <c r="E281" s="11">
        <v>1074886.07</v>
      </c>
      <c r="F281" s="11">
        <v>-374586.10000000009</v>
      </c>
      <c r="G281" s="21">
        <v>-0.34850000000000003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31"/>
      <c r="B282" s="11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31"/>
      <c r="B283" s="11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31" t="s">
        <v>42</v>
      </c>
      <c r="B284" s="11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31" t="s">
        <v>288</v>
      </c>
      <c r="B285" s="11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31"/>
      <c r="B286" s="11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114" t="s">
        <v>335</v>
      </c>
      <c r="B287" s="11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114" t="s">
        <v>296</v>
      </c>
      <c r="B288" s="11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101"/>
      <c r="B289" s="7"/>
      <c r="C289" s="7"/>
      <c r="D289" s="7" t="s">
        <v>336</v>
      </c>
      <c r="E289" s="7" t="s">
        <v>290</v>
      </c>
      <c r="F289" s="7" t="s">
        <v>43</v>
      </c>
      <c r="G289" s="7" t="s">
        <v>43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101"/>
      <c r="B290" s="7" t="s">
        <v>316</v>
      </c>
      <c r="C290" s="55" t="s">
        <v>316</v>
      </c>
      <c r="D290" s="7" t="s">
        <v>44</v>
      </c>
      <c r="E290" s="7" t="s">
        <v>44</v>
      </c>
      <c r="F290" s="7" t="s">
        <v>45</v>
      </c>
      <c r="G290" s="7" t="s">
        <v>45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101"/>
      <c r="B291" s="19">
        <v>2012</v>
      </c>
      <c r="C291" s="19">
        <v>2011</v>
      </c>
      <c r="D291" s="49">
        <v>40908</v>
      </c>
      <c r="E291" s="50">
        <v>40543</v>
      </c>
      <c r="F291" s="10" t="s">
        <v>14</v>
      </c>
      <c r="G291" s="10" t="s">
        <v>11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31"/>
      <c r="B292" s="11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75">
      <c r="A293" s="104" t="s">
        <v>93</v>
      </c>
      <c r="B293" s="11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31" t="s">
        <v>46</v>
      </c>
      <c r="B294" s="24">
        <v>2348231.88</v>
      </c>
      <c r="C294" s="24">
        <v>2348238.4699999997</v>
      </c>
      <c r="D294" s="24">
        <v>17861365.050000001</v>
      </c>
      <c r="E294" s="24">
        <v>18403140.619999997</v>
      </c>
      <c r="F294" s="24">
        <v>-541775.56999999657</v>
      </c>
      <c r="G294" s="22">
        <v>-2.9399999999999982E-2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31" t="s">
        <v>94</v>
      </c>
      <c r="B295" s="20">
        <v>2348231.88</v>
      </c>
      <c r="C295" s="20">
        <v>2348238.4699999997</v>
      </c>
      <c r="D295" s="20">
        <v>17861365.050000001</v>
      </c>
      <c r="E295" s="20">
        <v>18403140.619999997</v>
      </c>
      <c r="F295" s="32">
        <v>-541775.56999999657</v>
      </c>
      <c r="G295" s="21">
        <v>-2.9399999999999982E-2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31"/>
      <c r="B296" s="2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75">
      <c r="A297" s="104" t="s">
        <v>249</v>
      </c>
      <c r="B297" s="2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31" t="s">
        <v>250</v>
      </c>
      <c r="B298" s="24">
        <v>95615</v>
      </c>
      <c r="C298" s="24">
        <v>69490</v>
      </c>
      <c r="D298" s="24">
        <v>591323.5</v>
      </c>
      <c r="E298" s="24">
        <v>547515</v>
      </c>
      <c r="F298" s="24">
        <v>43808.5</v>
      </c>
      <c r="G298" s="22">
        <v>8.0000000000000071E-2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31" t="s">
        <v>251</v>
      </c>
      <c r="B299" s="20">
        <v>95615</v>
      </c>
      <c r="C299" s="20">
        <v>69490</v>
      </c>
      <c r="D299" s="20">
        <v>591323.5</v>
      </c>
      <c r="E299" s="20">
        <v>547515</v>
      </c>
      <c r="F299" s="32">
        <v>43808.5</v>
      </c>
      <c r="G299" s="21">
        <v>8.0000000000000071E-2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31"/>
      <c r="B300" s="11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75">
      <c r="A301" s="104" t="s">
        <v>95</v>
      </c>
      <c r="B301" s="11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31" t="s">
        <v>46</v>
      </c>
      <c r="B302" s="24">
        <v>0</v>
      </c>
      <c r="C302" s="24">
        <v>0</v>
      </c>
      <c r="D302" s="24">
        <v>2381083.0499999998</v>
      </c>
      <c r="E302" s="24">
        <v>0</v>
      </c>
      <c r="F302" s="24">
        <v>2381083.0499999998</v>
      </c>
      <c r="G302" s="22">
        <v>0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31" t="s">
        <v>96</v>
      </c>
      <c r="B303" s="20">
        <v>0</v>
      </c>
      <c r="C303" s="20">
        <v>0</v>
      </c>
      <c r="D303" s="20">
        <v>2381083.0499999998</v>
      </c>
      <c r="E303" s="20">
        <v>0</v>
      </c>
      <c r="F303" s="32">
        <v>2381083.0499999998</v>
      </c>
      <c r="G303" s="21">
        <v>0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31"/>
      <c r="B304" s="11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75">
      <c r="A305" s="104" t="s">
        <v>97</v>
      </c>
      <c r="B305" s="11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31" t="s">
        <v>46</v>
      </c>
      <c r="B306" s="24">
        <v>1963536.34</v>
      </c>
      <c r="C306" s="24">
        <v>2293411.77</v>
      </c>
      <c r="D306" s="24">
        <v>6231397.6499999994</v>
      </c>
      <c r="E306" s="24">
        <v>5661928.5800000001</v>
      </c>
      <c r="F306" s="24">
        <v>569469.06999999937</v>
      </c>
      <c r="G306" s="22">
        <v>0.10060000000000002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31" t="s">
        <v>98</v>
      </c>
      <c r="B307" s="20">
        <v>1963536.34</v>
      </c>
      <c r="C307" s="20">
        <v>2293411.77</v>
      </c>
      <c r="D307" s="20">
        <v>6231397.6499999994</v>
      </c>
      <c r="E307" s="20">
        <v>5661928.5800000001</v>
      </c>
      <c r="F307" s="32">
        <v>569469.06999999937</v>
      </c>
      <c r="G307" s="21">
        <v>0.10060000000000002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31"/>
      <c r="B308" s="11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75">
      <c r="A309" s="104" t="s">
        <v>99</v>
      </c>
      <c r="B309" s="11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31" t="s">
        <v>46</v>
      </c>
      <c r="B310" s="33">
        <v>0</v>
      </c>
      <c r="C310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31" t="s">
        <v>258</v>
      </c>
      <c r="B311" s="42">
        <v>587447.07999999996</v>
      </c>
      <c r="C311" s="24">
        <v>582662.34</v>
      </c>
      <c r="D311" s="42">
        <v>4349022.13</v>
      </c>
      <c r="E311" s="42">
        <v>5319877.51</v>
      </c>
      <c r="F311" s="47">
        <v>-970855.37999999989</v>
      </c>
      <c r="G311" s="22">
        <v>-0.1825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31" t="s">
        <v>100</v>
      </c>
      <c r="B312" s="20">
        <v>587447.07999999996</v>
      </c>
      <c r="C312" s="20">
        <v>582662.34</v>
      </c>
      <c r="D312" s="20">
        <v>4349022.13</v>
      </c>
      <c r="E312" s="20">
        <v>5319877.51</v>
      </c>
      <c r="F312" s="32">
        <v>-970855.37999999989</v>
      </c>
      <c r="G312" s="21">
        <v>-0.1825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31"/>
      <c r="B313" s="2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75">
      <c r="A314" s="104" t="s">
        <v>101</v>
      </c>
      <c r="B314" s="2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31" t="s">
        <v>46</v>
      </c>
      <c r="B315" s="24">
        <v>0</v>
      </c>
      <c r="C315" s="24">
        <v>0</v>
      </c>
      <c r="D315" s="24">
        <v>0</v>
      </c>
      <c r="E315" s="24">
        <v>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31" t="s">
        <v>102</v>
      </c>
      <c r="B316" s="20">
        <v>0</v>
      </c>
      <c r="C316" s="20">
        <v>0</v>
      </c>
      <c r="D316" s="20">
        <v>0</v>
      </c>
      <c r="E316" s="20">
        <v>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31"/>
      <c r="B317" s="11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75">
      <c r="A318" s="104" t="s">
        <v>103</v>
      </c>
      <c r="B318" s="11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31" t="s">
        <v>46</v>
      </c>
      <c r="B319" s="33">
        <v>0</v>
      </c>
      <c r="C319" s="33">
        <v>18.03</v>
      </c>
      <c r="D319" s="33">
        <v>280.10000000000002</v>
      </c>
      <c r="E319" s="33">
        <v>1167.57</v>
      </c>
      <c r="F319" s="33">
        <v>-887.46999999999991</v>
      </c>
      <c r="G319" s="34">
        <v>-0.7601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31" t="s">
        <v>131</v>
      </c>
      <c r="B320" s="46">
        <v>52966.83</v>
      </c>
      <c r="C320" s="23">
        <v>46575.98</v>
      </c>
      <c r="D320" s="45">
        <v>403051.51</v>
      </c>
      <c r="E320" s="45">
        <v>393636.06</v>
      </c>
      <c r="F320" s="45">
        <v>9415.4500000000116</v>
      </c>
      <c r="G320" s="21">
        <v>2.3900000000000032E-2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31" t="s">
        <v>132</v>
      </c>
      <c r="B321" s="48">
        <v>211867.48</v>
      </c>
      <c r="C321" s="100">
        <v>186231.88</v>
      </c>
      <c r="D321" s="42">
        <v>1611084.8299999998</v>
      </c>
      <c r="E321" s="42">
        <v>1569873.4300000002</v>
      </c>
      <c r="F321" s="42">
        <v>41211.399999999674</v>
      </c>
      <c r="G321" s="22">
        <v>2.629999999999999E-2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31" t="s">
        <v>235</v>
      </c>
      <c r="B322" s="20">
        <v>264834.31</v>
      </c>
      <c r="C322" s="20">
        <v>232825.89</v>
      </c>
      <c r="D322" s="20">
        <v>2014416.44</v>
      </c>
      <c r="E322" s="20">
        <v>1964677.06</v>
      </c>
      <c r="F322" s="32">
        <v>49739.379999999888</v>
      </c>
      <c r="G322" s="21">
        <v>2.53000000000001E-2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31"/>
      <c r="B323" s="11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75">
      <c r="A324" s="104" t="s">
        <v>104</v>
      </c>
      <c r="B324" s="11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31" t="s">
        <v>46</v>
      </c>
      <c r="B325" s="24">
        <v>11214131.27</v>
      </c>
      <c r="C325" s="24">
        <v>12819893.08</v>
      </c>
      <c r="D325" s="24">
        <v>90359574.310000002</v>
      </c>
      <c r="E325" s="24">
        <v>93566721.649999991</v>
      </c>
      <c r="F325" s="24">
        <v>-3207147.3399999887</v>
      </c>
      <c r="G325" s="22">
        <v>-3.4299999999999997E-2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31" t="s">
        <v>105</v>
      </c>
      <c r="B326" s="20">
        <v>11214131.27</v>
      </c>
      <c r="C326" s="20">
        <v>12819893.08</v>
      </c>
      <c r="D326" s="20">
        <v>90359574.310000002</v>
      </c>
      <c r="E326" s="20">
        <v>93566721.649999991</v>
      </c>
      <c r="F326" s="32">
        <v>-3207147.3399999887</v>
      </c>
      <c r="G326" s="21">
        <v>-3.4299999999999997E-2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31"/>
      <c r="B327" s="2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75">
      <c r="A328" s="104" t="s">
        <v>210</v>
      </c>
      <c r="B328" s="2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31" t="s">
        <v>46</v>
      </c>
      <c r="B329" s="33">
        <v>0</v>
      </c>
      <c r="C329" s="33">
        <v>0</v>
      </c>
      <c r="D329" s="33">
        <v>0</v>
      </c>
      <c r="E329" s="33">
        <v>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31" t="s">
        <v>146</v>
      </c>
      <c r="B330" s="46">
        <v>0</v>
      </c>
      <c r="C330" s="23">
        <v>0</v>
      </c>
      <c r="D330" s="45">
        <v>0</v>
      </c>
      <c r="E330" s="45">
        <v>0</v>
      </c>
      <c r="F330" s="45">
        <v>0</v>
      </c>
      <c r="G330" s="21">
        <v>0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31" t="s">
        <v>147</v>
      </c>
      <c r="B331" s="48">
        <v>0</v>
      </c>
      <c r="C331" s="100">
        <v>0</v>
      </c>
      <c r="D331" s="42">
        <v>0</v>
      </c>
      <c r="E331" s="42">
        <v>0</v>
      </c>
      <c r="F331" s="42">
        <v>0</v>
      </c>
      <c r="G331" s="22">
        <v>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31" t="s">
        <v>211</v>
      </c>
      <c r="B332" s="20">
        <v>0</v>
      </c>
      <c r="C332" s="20">
        <v>0</v>
      </c>
      <c r="D332" s="20">
        <v>0</v>
      </c>
      <c r="E332" s="20">
        <v>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31"/>
      <c r="B333" s="2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75">
      <c r="A334" s="104" t="s">
        <v>106</v>
      </c>
      <c r="B334" s="11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31" t="s">
        <v>46</v>
      </c>
      <c r="B335" s="24">
        <v>0</v>
      </c>
      <c r="C335" s="24">
        <v>500</v>
      </c>
      <c r="D335" s="24">
        <v>4000</v>
      </c>
      <c r="E335" s="24">
        <v>1750</v>
      </c>
      <c r="F335" s="24">
        <v>2250</v>
      </c>
      <c r="G335" s="22">
        <v>1.2856999999999998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31" t="s">
        <v>107</v>
      </c>
      <c r="B336" s="20">
        <v>0</v>
      </c>
      <c r="C336" s="20">
        <v>500</v>
      </c>
      <c r="D336" s="20">
        <v>4000</v>
      </c>
      <c r="E336" s="20">
        <v>1750</v>
      </c>
      <c r="F336" s="32">
        <v>2250</v>
      </c>
      <c r="G336" s="21">
        <v>1.2856999999999998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31"/>
      <c r="B337" s="11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75">
      <c r="A338" s="104" t="s">
        <v>108</v>
      </c>
      <c r="B338" s="11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31" t="s">
        <v>46</v>
      </c>
      <c r="B339" s="24">
        <v>77356.5</v>
      </c>
      <c r="C339" s="24">
        <v>125724.54</v>
      </c>
      <c r="D339" s="24">
        <v>523377.19999999995</v>
      </c>
      <c r="E339" s="24">
        <v>589918.93299999996</v>
      </c>
      <c r="F339" s="24">
        <v>-66541.733000000007</v>
      </c>
      <c r="G339" s="22">
        <v>-0.11280000000000001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31" t="s">
        <v>109</v>
      </c>
      <c r="B340" s="20">
        <v>77356.5</v>
      </c>
      <c r="C340" s="20">
        <v>125724.54</v>
      </c>
      <c r="D340" s="20">
        <v>523377.19999999995</v>
      </c>
      <c r="E340" s="20">
        <v>589918.93299999996</v>
      </c>
      <c r="F340" s="32">
        <v>-66541.733000000007</v>
      </c>
      <c r="G340" s="21">
        <v>-0.11280000000000001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31"/>
      <c r="B341" s="2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75">
      <c r="A342" s="104" t="s">
        <v>110</v>
      </c>
      <c r="B342" s="2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31" t="s">
        <v>46</v>
      </c>
      <c r="B343" s="24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31" t="s">
        <v>111</v>
      </c>
      <c r="B344" s="2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31"/>
      <c r="B345" s="11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75">
      <c r="A346" s="104" t="s">
        <v>236</v>
      </c>
      <c r="B346" s="11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31" t="s">
        <v>46</v>
      </c>
      <c r="B347" s="24">
        <v>32.39</v>
      </c>
      <c r="C347" s="24">
        <v>4756.41</v>
      </c>
      <c r="D347" s="24">
        <v>505.55</v>
      </c>
      <c r="E347" s="24">
        <v>5384.7999999999993</v>
      </c>
      <c r="F347" s="24">
        <v>-4879.2499999999991</v>
      </c>
      <c r="G347" s="22">
        <v>-0.90610000000000002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31" t="s">
        <v>237</v>
      </c>
      <c r="B348" s="20">
        <v>32.39</v>
      </c>
      <c r="C348" s="20">
        <v>4756.41</v>
      </c>
      <c r="D348" s="20">
        <v>505.55</v>
      </c>
      <c r="E348" s="20">
        <v>5384.7999999999993</v>
      </c>
      <c r="F348" s="32">
        <v>-4879.2499999999991</v>
      </c>
      <c r="G348" s="21">
        <v>-0.90610000000000002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31"/>
      <c r="B349" s="11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75">
      <c r="A350" s="104" t="s">
        <v>112</v>
      </c>
      <c r="B350" s="11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31" t="s">
        <v>46</v>
      </c>
      <c r="B351" s="33">
        <v>246199.32</v>
      </c>
      <c r="C351" s="33">
        <v>214498.24</v>
      </c>
      <c r="D351" s="33">
        <v>1697557.0200000003</v>
      </c>
      <c r="E351" s="33">
        <v>1498377.0499999998</v>
      </c>
      <c r="F351" s="33">
        <v>199179.97000000044</v>
      </c>
      <c r="G351" s="34">
        <v>0.13290000000000002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31" t="s">
        <v>143</v>
      </c>
      <c r="B352" s="46">
        <v>0</v>
      </c>
      <c r="C352" s="23">
        <v>0</v>
      </c>
      <c r="D352" s="45">
        <v>6135256.9199999999</v>
      </c>
      <c r="E352" s="45">
        <v>0</v>
      </c>
      <c r="F352" s="45">
        <v>6135256.9199999999</v>
      </c>
      <c r="G352" s="21">
        <v>0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31" t="s">
        <v>144</v>
      </c>
      <c r="B353" s="46">
        <v>0</v>
      </c>
      <c r="C353" s="23">
        <v>0</v>
      </c>
      <c r="D353" s="45">
        <v>3220197.94</v>
      </c>
      <c r="E353" s="45">
        <v>0</v>
      </c>
      <c r="F353" s="45">
        <v>3220197.94</v>
      </c>
      <c r="G353" s="21">
        <v>0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31" t="s">
        <v>145</v>
      </c>
      <c r="B354" s="48">
        <v>0</v>
      </c>
      <c r="C354" s="100">
        <v>0</v>
      </c>
      <c r="D354" s="42">
        <v>3132069.41</v>
      </c>
      <c r="E354" s="42">
        <v>0</v>
      </c>
      <c r="F354" s="42">
        <v>3132069.41</v>
      </c>
      <c r="G354" s="22">
        <v>0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31" t="s">
        <v>113</v>
      </c>
      <c r="B355" s="20">
        <v>246199.32</v>
      </c>
      <c r="C355" s="20">
        <v>214498.24</v>
      </c>
      <c r="D355" s="20">
        <v>14185081.290000001</v>
      </c>
      <c r="E355" s="20">
        <v>1498377.0499999998</v>
      </c>
      <c r="F355" s="32">
        <v>12686704.240000002</v>
      </c>
      <c r="G355" s="21">
        <v>8.4670000000000005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31"/>
      <c r="B356" s="2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75">
      <c r="A357" s="104" t="s">
        <v>215</v>
      </c>
      <c r="B357" s="11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46</v>
      </c>
      <c r="B358" s="105">
        <v>0</v>
      </c>
      <c r="C358" s="105">
        <v>0</v>
      </c>
      <c r="D358" s="105">
        <v>2212.15</v>
      </c>
      <c r="E358" s="105">
        <v>339.97999999999996</v>
      </c>
      <c r="F358" s="105">
        <v>1872.17</v>
      </c>
      <c r="G358" s="106">
        <v>5.5067000000000004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31" t="s">
        <v>253</v>
      </c>
      <c r="B359" s="20">
        <v>0</v>
      </c>
      <c r="C359" s="20">
        <v>0</v>
      </c>
      <c r="D359" s="20">
        <v>2212.15</v>
      </c>
      <c r="E359" s="20">
        <v>339.97999999999996</v>
      </c>
      <c r="F359" s="33">
        <v>1872.17</v>
      </c>
      <c r="G359" s="21">
        <v>5.5067000000000004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31"/>
      <c r="B360" s="11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75">
      <c r="A361" s="104" t="s">
        <v>297</v>
      </c>
      <c r="B361" s="11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31" t="s">
        <v>298</v>
      </c>
      <c r="B362" s="33">
        <v>349819.54</v>
      </c>
      <c r="C362" s="11">
        <v>330237.32</v>
      </c>
      <c r="D362" s="33">
        <v>2571406.46</v>
      </c>
      <c r="E362" s="33">
        <v>1648118.4100000001</v>
      </c>
      <c r="F362" s="33">
        <v>923288.04999999981</v>
      </c>
      <c r="G362" s="21">
        <v>0.56020000000000003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31" t="s">
        <v>299</v>
      </c>
      <c r="B363" s="48">
        <v>7139.18</v>
      </c>
      <c r="C363" s="24">
        <v>6739.54</v>
      </c>
      <c r="D363" s="42">
        <v>52477.71</v>
      </c>
      <c r="E363" s="42">
        <v>33635.1</v>
      </c>
      <c r="F363" s="42">
        <v>18842.61</v>
      </c>
      <c r="G363" s="22">
        <v>0.56020000000000003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31" t="s">
        <v>300</v>
      </c>
      <c r="B364" s="20">
        <v>356958.71999999997</v>
      </c>
      <c r="C364" s="20">
        <v>336976.86</v>
      </c>
      <c r="D364" s="20">
        <v>2623884.17</v>
      </c>
      <c r="E364" s="20">
        <v>1681753.5100000002</v>
      </c>
      <c r="F364" s="20">
        <v>942130.6599999998</v>
      </c>
      <c r="G364" s="21">
        <v>0.56020000000000003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31"/>
      <c r="B365" s="11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31" t="s">
        <v>42</v>
      </c>
      <c r="B366" s="11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31" t="s">
        <v>288</v>
      </c>
      <c r="B367" s="11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31"/>
      <c r="B368" s="11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114" t="s">
        <v>335</v>
      </c>
      <c r="B369" s="11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114" t="s">
        <v>296</v>
      </c>
      <c r="B370" s="11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101"/>
      <c r="B371" s="7"/>
      <c r="C371" s="7"/>
      <c r="D371" s="7" t="s">
        <v>336</v>
      </c>
      <c r="E371" s="7" t="s">
        <v>290</v>
      </c>
      <c r="F371" s="7" t="s">
        <v>43</v>
      </c>
      <c r="G371" s="7" t="s">
        <v>43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101"/>
      <c r="B372" s="7" t="s">
        <v>316</v>
      </c>
      <c r="C372" s="7" t="s">
        <v>316</v>
      </c>
      <c r="D372" s="7" t="s">
        <v>44</v>
      </c>
      <c r="E372" s="7" t="s">
        <v>44</v>
      </c>
      <c r="F372" s="7" t="s">
        <v>45</v>
      </c>
      <c r="G372" s="7" t="s">
        <v>45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101"/>
      <c r="B373" s="43">
        <v>2012</v>
      </c>
      <c r="C373" s="19">
        <v>2011</v>
      </c>
      <c r="D373" s="49">
        <v>40908</v>
      </c>
      <c r="E373" s="50">
        <v>40543</v>
      </c>
      <c r="F373" s="10" t="s">
        <v>14</v>
      </c>
      <c r="G373" s="10" t="s">
        <v>11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31"/>
      <c r="B374" s="11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31" t="s">
        <v>182</v>
      </c>
      <c r="B375" s="20">
        <v>5401.93</v>
      </c>
      <c r="C375" s="20">
        <v>4981.92</v>
      </c>
      <c r="D375" s="20">
        <v>42801.25</v>
      </c>
      <c r="E375" s="20">
        <v>40804.99</v>
      </c>
      <c r="F375" s="20">
        <v>1996.260000000002</v>
      </c>
      <c r="G375" s="21">
        <v>4.8899999999999944E-2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31" t="s">
        <v>180</v>
      </c>
      <c r="B376" s="45">
        <v>84078.7</v>
      </c>
      <c r="C376" s="11">
        <v>85736.06</v>
      </c>
      <c r="D376" s="45">
        <v>633099.06000000006</v>
      </c>
      <c r="E376" s="45">
        <v>589974.90000000014</v>
      </c>
      <c r="F376" s="45">
        <v>43124.159999999916</v>
      </c>
      <c r="G376" s="21">
        <v>7.3099999999999943E-2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31" t="s">
        <v>154</v>
      </c>
      <c r="B377" s="45">
        <v>438.44</v>
      </c>
      <c r="C377" s="11">
        <v>634.38</v>
      </c>
      <c r="D377" s="45">
        <v>2694.66</v>
      </c>
      <c r="E377" s="45">
        <v>3804.34</v>
      </c>
      <c r="F377" s="45">
        <v>-1109.6800000000003</v>
      </c>
      <c r="G377" s="21">
        <v>-0.29169999999999996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31" t="s">
        <v>149</v>
      </c>
      <c r="B378" s="45">
        <v>40901.89</v>
      </c>
      <c r="C378" s="11">
        <v>39701.42</v>
      </c>
      <c r="D378" s="45">
        <v>298827.35000000003</v>
      </c>
      <c r="E378" s="45">
        <v>295896.19</v>
      </c>
      <c r="F378" s="45">
        <v>2931.1600000000326</v>
      </c>
      <c r="G378" s="21">
        <v>9.9000000000000199E-3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31" t="s">
        <v>192</v>
      </c>
      <c r="B379" s="45">
        <v>53410.720000000001</v>
      </c>
      <c r="C379" s="11">
        <v>53707.839999999997</v>
      </c>
      <c r="D379" s="45">
        <v>395138.57000000007</v>
      </c>
      <c r="E379" s="45">
        <v>388747.0199999999</v>
      </c>
      <c r="F379" s="45">
        <v>6391.550000000163</v>
      </c>
      <c r="G379" s="21">
        <v>1.639999999999997E-2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31" t="s">
        <v>187</v>
      </c>
      <c r="B380" s="45">
        <v>10112.14</v>
      </c>
      <c r="C380" s="11">
        <v>7562.6200000000008</v>
      </c>
      <c r="D380" s="45">
        <v>75341.429999999993</v>
      </c>
      <c r="E380" s="45">
        <v>68861.83</v>
      </c>
      <c r="F380" s="45">
        <v>6479.5999999999913</v>
      </c>
      <c r="G380" s="21">
        <v>9.4100000000000072E-2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31" t="s">
        <v>176</v>
      </c>
      <c r="B381" s="45">
        <v>24684.079999999998</v>
      </c>
      <c r="C381" s="11">
        <v>24485.719999999998</v>
      </c>
      <c r="D381" s="45">
        <v>195851.83999999997</v>
      </c>
      <c r="E381" s="45">
        <v>193725.08</v>
      </c>
      <c r="F381" s="45">
        <v>2126.7599999999802</v>
      </c>
      <c r="G381" s="21">
        <v>1.0999999999999899E-2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31" t="s">
        <v>114</v>
      </c>
      <c r="B382" s="45">
        <v>189488.64000000001</v>
      </c>
      <c r="C382" s="11">
        <v>122976.37</v>
      </c>
      <c r="D382" s="45">
        <v>1037866.7300000001</v>
      </c>
      <c r="E382" s="45">
        <v>883844.37999999989</v>
      </c>
      <c r="F382" s="45">
        <v>154022.35000000021</v>
      </c>
      <c r="G382" s="21">
        <v>0.1742999999999999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31" t="s">
        <v>117</v>
      </c>
      <c r="B383" s="45">
        <v>81735.740000000005</v>
      </c>
      <c r="C383" s="11">
        <v>76253.490000000005</v>
      </c>
      <c r="D383" s="45">
        <v>617672.53</v>
      </c>
      <c r="E383" s="45">
        <v>576715.39</v>
      </c>
      <c r="F383" s="45">
        <v>40957.140000000014</v>
      </c>
      <c r="G383" s="21">
        <v>7.0999999999999952E-2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31" t="s">
        <v>119</v>
      </c>
      <c r="B384" s="45">
        <v>448272.07</v>
      </c>
      <c r="C384" s="11">
        <v>436823.72000000003</v>
      </c>
      <c r="D384" s="45">
        <v>3535316.1199999996</v>
      </c>
      <c r="E384" s="45">
        <v>3355185.82</v>
      </c>
      <c r="F384" s="45">
        <v>180130.29999999981</v>
      </c>
      <c r="G384" s="21">
        <v>5.3700000000000081E-2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31" t="s">
        <v>196</v>
      </c>
      <c r="B385" s="45">
        <v>14318.23</v>
      </c>
      <c r="C385" s="11">
        <v>13521.8</v>
      </c>
      <c r="D385" s="45">
        <v>106225.45</v>
      </c>
      <c r="E385" s="45">
        <v>89789.24</v>
      </c>
      <c r="F385" s="45">
        <v>16436.209999999992</v>
      </c>
      <c r="G385" s="21">
        <v>0.18310000000000004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31" t="s">
        <v>186</v>
      </c>
      <c r="B386" s="45">
        <v>146813.76999999999</v>
      </c>
      <c r="C386" s="11">
        <v>129055.59</v>
      </c>
      <c r="D386" s="45">
        <v>1087741.6100000001</v>
      </c>
      <c r="E386" s="45">
        <v>970343.62</v>
      </c>
      <c r="F386" s="45">
        <v>117397.99000000011</v>
      </c>
      <c r="G386" s="21">
        <v>0.121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31" t="s">
        <v>151</v>
      </c>
      <c r="B387" s="45">
        <v>33702.65</v>
      </c>
      <c r="C387" s="11">
        <v>31642.37</v>
      </c>
      <c r="D387" s="45">
        <v>260738.74999999997</v>
      </c>
      <c r="E387" s="45">
        <v>244370.15999999997</v>
      </c>
      <c r="F387" s="45">
        <v>16368.589999999997</v>
      </c>
      <c r="G387" s="21">
        <v>6.6999999999999948E-2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31" t="s">
        <v>116</v>
      </c>
      <c r="B388" s="45">
        <v>34744.51</v>
      </c>
      <c r="C388" s="11">
        <v>28864.149999999998</v>
      </c>
      <c r="D388" s="45">
        <v>256842.43000000002</v>
      </c>
      <c r="E388" s="45">
        <v>235962.63999999998</v>
      </c>
      <c r="F388" s="45">
        <v>20879.790000000037</v>
      </c>
      <c r="G388" s="21">
        <v>8.8500000000000023E-2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31" t="s">
        <v>197</v>
      </c>
      <c r="B389" s="45">
        <v>4378.58</v>
      </c>
      <c r="C389" s="11">
        <v>5960.65</v>
      </c>
      <c r="D389" s="45">
        <v>50273.16</v>
      </c>
      <c r="E389" s="45">
        <v>65218.43</v>
      </c>
      <c r="F389" s="45">
        <v>-14945.269999999997</v>
      </c>
      <c r="G389" s="21">
        <v>-0.22919999999999996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31" t="s">
        <v>127</v>
      </c>
      <c r="B390" s="45">
        <v>154437.74</v>
      </c>
      <c r="C390" s="11">
        <v>179070.96</v>
      </c>
      <c r="D390" s="45">
        <v>1665930.02</v>
      </c>
      <c r="E390" s="45">
        <v>1726534.6919999998</v>
      </c>
      <c r="F390" s="45">
        <v>-60604.671999999788</v>
      </c>
      <c r="G390" s="21">
        <v>-3.510000000000002E-2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31" t="s">
        <v>128</v>
      </c>
      <c r="B391" s="45">
        <v>188757.26</v>
      </c>
      <c r="C391" s="11">
        <v>218864.51</v>
      </c>
      <c r="D391" s="45">
        <v>2036136.75</v>
      </c>
      <c r="E391" s="45">
        <v>2110209.1179999998</v>
      </c>
      <c r="F391" s="45">
        <v>-74072.367999999784</v>
      </c>
      <c r="G391" s="21">
        <v>-3.510000000000002E-2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31" t="s">
        <v>152</v>
      </c>
      <c r="B392" s="45">
        <v>386248.18</v>
      </c>
      <c r="C392" s="11">
        <v>369851.12</v>
      </c>
      <c r="D392" s="45">
        <v>2802156.44</v>
      </c>
      <c r="E392" s="45">
        <v>2670485.0700000003</v>
      </c>
      <c r="F392" s="45">
        <v>131671.36999999965</v>
      </c>
      <c r="G392" s="21">
        <v>4.9299999999999899E-2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31" t="s">
        <v>199</v>
      </c>
      <c r="B393" s="45">
        <v>236.68</v>
      </c>
      <c r="C393" s="11">
        <v>301.87</v>
      </c>
      <c r="D393" s="45">
        <v>2688.5099999999998</v>
      </c>
      <c r="E393" s="45">
        <v>3531.9100000000003</v>
      </c>
      <c r="F393" s="45">
        <v>-843.40000000000055</v>
      </c>
      <c r="G393" s="21">
        <v>-0.23880000000000001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31" t="s">
        <v>158</v>
      </c>
      <c r="B394" s="45">
        <v>15951.65</v>
      </c>
      <c r="C394" s="11">
        <v>18023.57</v>
      </c>
      <c r="D394" s="45">
        <v>151378.59</v>
      </c>
      <c r="E394" s="45">
        <v>144371.18</v>
      </c>
      <c r="F394" s="45">
        <v>7007.4100000000035</v>
      </c>
      <c r="G394" s="21">
        <v>4.8499999999999988E-2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31" t="s">
        <v>240</v>
      </c>
      <c r="B395" s="45">
        <v>7976</v>
      </c>
      <c r="C395" s="11">
        <v>5984.35</v>
      </c>
      <c r="D395" s="45">
        <v>67151.41</v>
      </c>
      <c r="E395" s="45">
        <v>54475.57</v>
      </c>
      <c r="F395" s="45">
        <v>12675.840000000004</v>
      </c>
      <c r="G395" s="21">
        <v>0.23269999999999991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31" t="s">
        <v>129</v>
      </c>
      <c r="B396" s="45">
        <v>247832.43</v>
      </c>
      <c r="C396" s="11">
        <v>227667.14</v>
      </c>
      <c r="D396" s="45">
        <v>1789657.21</v>
      </c>
      <c r="E396" s="45">
        <v>1695550.46</v>
      </c>
      <c r="F396" s="45">
        <v>94106.75</v>
      </c>
      <c r="G396" s="21">
        <v>5.5500000000000105E-2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31" t="s">
        <v>241</v>
      </c>
      <c r="B397" s="45">
        <v>335000.44</v>
      </c>
      <c r="C397" s="11">
        <v>295652.75</v>
      </c>
      <c r="D397" s="45">
        <v>2391755.66</v>
      </c>
      <c r="E397" s="45">
        <v>2266368.1999999997</v>
      </c>
      <c r="F397" s="45">
        <v>125387.46000000043</v>
      </c>
      <c r="G397" s="21">
        <v>5.5299999999999905E-2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31" t="s">
        <v>150</v>
      </c>
      <c r="B398" s="45">
        <v>2482.23</v>
      </c>
      <c r="C398" s="11">
        <v>2295.02</v>
      </c>
      <c r="D398" s="45">
        <v>19568.780000000002</v>
      </c>
      <c r="E398" s="45">
        <v>17288.310000000001</v>
      </c>
      <c r="F398" s="45">
        <v>2280.4700000000012</v>
      </c>
      <c r="G398" s="21">
        <v>0.13189999999999991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31" t="s">
        <v>134</v>
      </c>
      <c r="B399" s="45">
        <v>52070.57</v>
      </c>
      <c r="C399" s="11">
        <v>51830.98</v>
      </c>
      <c r="D399" s="45">
        <v>402223.11</v>
      </c>
      <c r="E399" s="45">
        <v>395624.19999999995</v>
      </c>
      <c r="F399" s="45">
        <v>6598.9100000000326</v>
      </c>
      <c r="G399" s="21">
        <v>1.6699999999999937E-2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31" t="s">
        <v>188</v>
      </c>
      <c r="B400" s="45">
        <v>105399.52</v>
      </c>
      <c r="C400" s="11">
        <v>100770.39</v>
      </c>
      <c r="D400" s="45">
        <v>790713.53</v>
      </c>
      <c r="E400" s="45">
        <v>730345.45</v>
      </c>
      <c r="F400" s="45">
        <v>60368.080000000075</v>
      </c>
      <c r="G400" s="21">
        <v>8.2699999999999996E-2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31" t="s">
        <v>118</v>
      </c>
      <c r="B401" s="45">
        <v>4361.12</v>
      </c>
      <c r="C401" s="11">
        <v>6618.31</v>
      </c>
      <c r="D401" s="45">
        <v>45079.590000000004</v>
      </c>
      <c r="E401" s="45">
        <v>67482.900000000009</v>
      </c>
      <c r="F401" s="45">
        <v>-22403.310000000005</v>
      </c>
      <c r="G401" s="21">
        <v>-0.33199999999999996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31" t="s">
        <v>160</v>
      </c>
      <c r="B402" s="45">
        <v>17301.89</v>
      </c>
      <c r="C402" s="11">
        <v>17585.13</v>
      </c>
      <c r="D402" s="45">
        <v>138654.27000000002</v>
      </c>
      <c r="E402" s="45">
        <v>132532.07</v>
      </c>
      <c r="F402" s="45">
        <v>6122.2000000000116</v>
      </c>
      <c r="G402" s="21">
        <v>4.6200000000000019E-2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102" t="s">
        <v>156</v>
      </c>
      <c r="B403" s="45">
        <v>2703.39</v>
      </c>
      <c r="C403" s="11">
        <v>2261.0700000000002</v>
      </c>
      <c r="D403" s="45">
        <v>21631.97</v>
      </c>
      <c r="E403" s="45">
        <v>19732.71</v>
      </c>
      <c r="F403" s="45">
        <v>1899.260000000002</v>
      </c>
      <c r="G403" s="21">
        <v>9.6200000000000063E-2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31" t="s">
        <v>183</v>
      </c>
      <c r="B404" s="45">
        <v>19735.43</v>
      </c>
      <c r="C404" s="11">
        <v>32596.16</v>
      </c>
      <c r="D404" s="45">
        <v>197432.97</v>
      </c>
      <c r="E404" s="45">
        <v>295972.77999999997</v>
      </c>
      <c r="F404" s="45">
        <v>-98539.809999999969</v>
      </c>
      <c r="G404" s="21">
        <v>-0.33289999999999997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31" t="s">
        <v>124</v>
      </c>
      <c r="B405" s="45">
        <v>82183.760000000009</v>
      </c>
      <c r="C405" s="11">
        <v>84028.2</v>
      </c>
      <c r="D405" s="45">
        <v>626898.68999999994</v>
      </c>
      <c r="E405" s="45">
        <v>636263.04</v>
      </c>
      <c r="F405" s="45">
        <v>-9364.3500000000931</v>
      </c>
      <c r="G405" s="21">
        <v>-1.4700000000000046E-2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31" t="s">
        <v>193</v>
      </c>
      <c r="B406" s="45">
        <v>40567.440000000002</v>
      </c>
      <c r="C406" s="11">
        <v>40268.61</v>
      </c>
      <c r="D406" s="45">
        <v>315001.66000000003</v>
      </c>
      <c r="E406" s="45">
        <v>346543.12</v>
      </c>
      <c r="F406" s="45">
        <v>-31541.459999999963</v>
      </c>
      <c r="G406" s="21">
        <v>-9.099999999999997E-2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31" t="s">
        <v>189</v>
      </c>
      <c r="B407" s="45">
        <v>675.12</v>
      </c>
      <c r="C407" s="11">
        <v>749.81</v>
      </c>
      <c r="D407" s="45">
        <v>6168.23</v>
      </c>
      <c r="E407" s="45">
        <v>6225.4599999999991</v>
      </c>
      <c r="F407" s="45">
        <v>-57.229999999999563</v>
      </c>
      <c r="G407" s="21">
        <v>-9.199999999999986E-3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31" t="s">
        <v>255</v>
      </c>
      <c r="B408" s="45">
        <v>78065.149999999994</v>
      </c>
      <c r="C408" s="11">
        <v>77955.37999999999</v>
      </c>
      <c r="D408" s="45">
        <v>594129.82000000007</v>
      </c>
      <c r="E408" s="45">
        <v>553134.1</v>
      </c>
      <c r="F408" s="45">
        <v>40995.720000000088</v>
      </c>
      <c r="G408" s="21">
        <v>7.4100000000000055E-2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31" t="s">
        <v>256</v>
      </c>
      <c r="B409" s="45">
        <v>1409.92</v>
      </c>
      <c r="C409" s="11">
        <v>1713.6</v>
      </c>
      <c r="D409" s="45">
        <v>13725.59</v>
      </c>
      <c r="E409" s="45">
        <v>19190.09</v>
      </c>
      <c r="F409" s="45">
        <v>-5464.5</v>
      </c>
      <c r="G409" s="21">
        <v>-0.28480000000000005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31" t="s">
        <v>115</v>
      </c>
      <c r="B410" s="45">
        <v>20199.91</v>
      </c>
      <c r="C410" s="11">
        <v>9080.85</v>
      </c>
      <c r="D410" s="45">
        <v>163709.11000000002</v>
      </c>
      <c r="E410" s="45">
        <v>107058.08000000002</v>
      </c>
      <c r="F410" s="45">
        <v>56651.03</v>
      </c>
      <c r="G410" s="21">
        <v>0.52919999999999989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31" t="s">
        <v>175</v>
      </c>
      <c r="B411" s="45">
        <v>162820.92000000001</v>
      </c>
      <c r="C411" s="11">
        <v>141255.85</v>
      </c>
      <c r="D411" s="45">
        <v>1154394.92</v>
      </c>
      <c r="E411" s="45">
        <v>1024213.7600000001</v>
      </c>
      <c r="F411" s="45">
        <v>130181.1599999998</v>
      </c>
      <c r="G411" s="21">
        <v>0.12709999999999999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31" t="s">
        <v>159</v>
      </c>
      <c r="B412" s="45">
        <v>5690.02</v>
      </c>
      <c r="C412" s="11">
        <v>5664.8</v>
      </c>
      <c r="D412" s="45">
        <v>57860.820000000007</v>
      </c>
      <c r="E412" s="45">
        <v>54210.390000000007</v>
      </c>
      <c r="F412" s="45">
        <v>3650.4300000000003</v>
      </c>
      <c r="G412" s="21">
        <v>6.7299999999999915E-2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31" t="s">
        <v>194</v>
      </c>
      <c r="B413" s="45">
        <v>34582.44</v>
      </c>
      <c r="C413" s="11">
        <v>32577.940000000002</v>
      </c>
      <c r="D413" s="45">
        <v>255656.37</v>
      </c>
      <c r="E413" s="45">
        <v>235751.43</v>
      </c>
      <c r="F413" s="45">
        <v>19904.940000000002</v>
      </c>
      <c r="G413" s="21">
        <v>8.4400000000000031E-2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31" t="s">
        <v>181</v>
      </c>
      <c r="B414" s="45">
        <v>57544.07</v>
      </c>
      <c r="C414" s="11">
        <v>41270.589999999997</v>
      </c>
      <c r="D414" s="45">
        <v>443643.25</v>
      </c>
      <c r="E414" s="45">
        <v>426965.96000000008</v>
      </c>
      <c r="F414" s="45">
        <v>16677.289999999921</v>
      </c>
      <c r="G414" s="21">
        <v>3.9099999999999913E-2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31" t="s">
        <v>195</v>
      </c>
      <c r="B415" s="45">
        <v>24824.36</v>
      </c>
      <c r="C415" s="11">
        <v>23148.080000000002</v>
      </c>
      <c r="D415" s="45">
        <v>179829.71000000002</v>
      </c>
      <c r="E415" s="45">
        <v>177077.76000000001</v>
      </c>
      <c r="F415" s="45">
        <v>2751.9500000000116</v>
      </c>
      <c r="G415" s="21">
        <v>1.5500000000000069E-2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31" t="s">
        <v>172</v>
      </c>
      <c r="B416" s="45">
        <v>105004.68</v>
      </c>
      <c r="C416" s="11">
        <v>96901.91</v>
      </c>
      <c r="D416" s="45">
        <v>766868.54</v>
      </c>
      <c r="E416" s="45">
        <v>732206.76000000013</v>
      </c>
      <c r="F416" s="45">
        <v>34661.779999999912</v>
      </c>
      <c r="G416" s="21">
        <v>4.7299999999999898E-2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31" t="s">
        <v>179</v>
      </c>
      <c r="B417" s="45">
        <v>16402.150000000001</v>
      </c>
      <c r="C417" s="11">
        <v>13392.45</v>
      </c>
      <c r="D417" s="45">
        <v>152120.65</v>
      </c>
      <c r="E417" s="45">
        <v>118313.16999999998</v>
      </c>
      <c r="F417" s="45">
        <v>33807.48000000001</v>
      </c>
      <c r="G417" s="21">
        <v>0.28570000000000007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31" t="s">
        <v>135</v>
      </c>
      <c r="B418" s="45">
        <v>16889.169999999998</v>
      </c>
      <c r="C418" s="11">
        <v>12094.94</v>
      </c>
      <c r="D418" s="45">
        <v>107018.40000000001</v>
      </c>
      <c r="E418" s="45">
        <v>107339.55</v>
      </c>
      <c r="F418" s="45">
        <v>-321.14999999999418</v>
      </c>
      <c r="G418" s="21">
        <v>-3.0000000000000027E-3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31" t="s">
        <v>136</v>
      </c>
      <c r="B419" s="45">
        <v>135378.34</v>
      </c>
      <c r="C419" s="11">
        <v>118711</v>
      </c>
      <c r="D419" s="45">
        <v>876782.27</v>
      </c>
      <c r="E419" s="45">
        <v>814432.48</v>
      </c>
      <c r="F419" s="45">
        <v>62349.790000000037</v>
      </c>
      <c r="G419" s="21">
        <v>7.6600000000000001E-2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31" t="s">
        <v>198</v>
      </c>
      <c r="B420" s="45">
        <v>25658.44</v>
      </c>
      <c r="C420" s="11">
        <v>25061.89</v>
      </c>
      <c r="D420" s="45">
        <v>196174.72999999998</v>
      </c>
      <c r="E420" s="45">
        <v>191945.49</v>
      </c>
      <c r="F420" s="45">
        <v>4229.2399999999907</v>
      </c>
      <c r="G420" s="21">
        <v>2.200000000000002E-2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31" t="s">
        <v>178</v>
      </c>
      <c r="B421" s="45">
        <v>720.71</v>
      </c>
      <c r="C421" s="11">
        <v>1301.99</v>
      </c>
      <c r="D421" s="45">
        <v>13611.779999999999</v>
      </c>
      <c r="E421" s="45">
        <v>14444.29</v>
      </c>
      <c r="F421" s="45">
        <v>-832.51000000000204</v>
      </c>
      <c r="G421" s="21">
        <v>-5.7599999999999985E-2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31" t="s">
        <v>190</v>
      </c>
      <c r="B422" s="45">
        <v>147421.57</v>
      </c>
      <c r="C422" s="11">
        <v>151316.13</v>
      </c>
      <c r="D422" s="45">
        <v>1099804.81</v>
      </c>
      <c r="E422" s="45">
        <v>1360525.8000000003</v>
      </c>
      <c r="F422" s="45">
        <v>-260720.99000000022</v>
      </c>
      <c r="G422" s="21">
        <v>-0.19159999999999999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31" t="s">
        <v>133</v>
      </c>
      <c r="B423" s="45">
        <v>304739.03999999998</v>
      </c>
      <c r="C423" s="11">
        <v>270311.84999999998</v>
      </c>
      <c r="D423" s="45">
        <v>2095927.79</v>
      </c>
      <c r="E423" s="45">
        <v>1867786.9</v>
      </c>
      <c r="F423" s="45">
        <v>228140.89000000013</v>
      </c>
      <c r="G423" s="21">
        <v>0.1221000000000001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31" t="s">
        <v>191</v>
      </c>
      <c r="B424" s="45">
        <v>39936.5</v>
      </c>
      <c r="C424" s="11">
        <v>32858.58</v>
      </c>
      <c r="D424" s="45">
        <v>282992.18</v>
      </c>
      <c r="E424" s="45">
        <v>265436.74000000005</v>
      </c>
      <c r="F424" s="45">
        <v>17555.439999999944</v>
      </c>
      <c r="G424" s="21">
        <v>6.6100000000000048E-2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31" t="s">
        <v>125</v>
      </c>
      <c r="B425" s="45">
        <v>84407.12</v>
      </c>
      <c r="C425" s="11">
        <v>75191.92</v>
      </c>
      <c r="D425" s="45">
        <v>652820.74</v>
      </c>
      <c r="E425" s="45">
        <v>554759.6</v>
      </c>
      <c r="F425" s="45">
        <v>98061.140000000014</v>
      </c>
      <c r="G425" s="21">
        <v>0.17680000000000007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31" t="s">
        <v>171</v>
      </c>
      <c r="B426" s="45">
        <v>47253.55</v>
      </c>
      <c r="C426" s="11">
        <v>46079.21</v>
      </c>
      <c r="D426" s="45">
        <v>352799.89</v>
      </c>
      <c r="E426" s="45">
        <v>358060.66000000003</v>
      </c>
      <c r="F426" s="45">
        <v>-5260.7700000000186</v>
      </c>
      <c r="G426" s="21">
        <v>-1.4700000000000046E-2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31" t="s">
        <v>155</v>
      </c>
      <c r="B427" s="45">
        <v>19006.18</v>
      </c>
      <c r="C427" s="11">
        <v>18791.810000000001</v>
      </c>
      <c r="D427" s="45">
        <v>134654.76</v>
      </c>
      <c r="E427" s="45">
        <v>132675.63</v>
      </c>
      <c r="F427" s="45">
        <v>1979.1300000000047</v>
      </c>
      <c r="G427" s="21">
        <v>1.4899999999999913E-2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31" t="s">
        <v>177</v>
      </c>
      <c r="B428" s="45">
        <v>30242.66</v>
      </c>
      <c r="C428" s="11">
        <v>27215.67</v>
      </c>
      <c r="D428" s="45">
        <v>233079.12</v>
      </c>
      <c r="E428" s="45">
        <v>212473.58999999997</v>
      </c>
      <c r="F428" s="45">
        <v>20605.530000000028</v>
      </c>
      <c r="G428" s="21">
        <v>9.6999999999999975E-2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31" t="s">
        <v>153</v>
      </c>
      <c r="B429" s="45">
        <v>249625.87</v>
      </c>
      <c r="C429" s="11">
        <v>245103.06</v>
      </c>
      <c r="D429" s="45">
        <v>1632697.33</v>
      </c>
      <c r="E429" s="45">
        <v>1587455.45</v>
      </c>
      <c r="F429" s="45">
        <v>45241.880000000121</v>
      </c>
      <c r="G429" s="21">
        <v>2.849999999999997E-2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31" t="s">
        <v>233</v>
      </c>
      <c r="B430" s="11">
        <v>27274.15</v>
      </c>
      <c r="C430" s="11">
        <v>27120.23</v>
      </c>
      <c r="D430" s="45">
        <v>204535.22</v>
      </c>
      <c r="E430" s="45">
        <v>189316.95</v>
      </c>
      <c r="F430" s="45">
        <v>15218.26999999999</v>
      </c>
      <c r="G430" s="21">
        <v>8.0400000000000027E-2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31" t="s">
        <v>248</v>
      </c>
      <c r="B431" s="11">
        <v>9483.4</v>
      </c>
      <c r="C431" s="11">
        <v>9087.93</v>
      </c>
      <c r="D431" s="45">
        <v>71676.45</v>
      </c>
      <c r="E431" s="45">
        <v>65322.30000000001</v>
      </c>
      <c r="F431" s="45">
        <v>6354.1499999999869</v>
      </c>
      <c r="G431" s="21">
        <v>9.7299999999999942E-2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31" t="s">
        <v>243</v>
      </c>
      <c r="B432" s="11">
        <v>14185.28</v>
      </c>
      <c r="C432" s="11">
        <v>0</v>
      </c>
      <c r="D432" s="45">
        <v>42369.599999999999</v>
      </c>
      <c r="E432" s="45">
        <v>0</v>
      </c>
      <c r="F432" s="45">
        <v>42369.599999999999</v>
      </c>
      <c r="G432" s="21">
        <v>0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31" t="s">
        <v>244</v>
      </c>
      <c r="B433" s="11">
        <v>3699.65</v>
      </c>
      <c r="C433" s="11">
        <v>5935.28</v>
      </c>
      <c r="D433" s="45">
        <v>41402.060000000005</v>
      </c>
      <c r="E433" s="45">
        <v>71069.34</v>
      </c>
      <c r="F433" s="45">
        <v>-29667.279999999992</v>
      </c>
      <c r="G433" s="21">
        <v>-0.41739999999999999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31" t="s">
        <v>245</v>
      </c>
      <c r="B434" s="11">
        <v>53469.62</v>
      </c>
      <c r="C434" s="11">
        <v>45946.96</v>
      </c>
      <c r="D434" s="45">
        <v>380402.18</v>
      </c>
      <c r="E434" s="45">
        <v>333682.08</v>
      </c>
      <c r="F434" s="45">
        <v>46720.099999999977</v>
      </c>
      <c r="G434" s="21">
        <v>0.1399999999999999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31" t="s">
        <v>246</v>
      </c>
      <c r="B435" s="11">
        <v>26905.67</v>
      </c>
      <c r="C435" s="11">
        <v>21068.400000000001</v>
      </c>
      <c r="D435" s="45">
        <v>180395.47999999998</v>
      </c>
      <c r="E435" s="45">
        <v>212245.11000000002</v>
      </c>
      <c r="F435" s="45">
        <v>-31849.630000000034</v>
      </c>
      <c r="G435" s="21">
        <v>-0.15010000000000001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31" t="s">
        <v>252</v>
      </c>
      <c r="B436" s="11">
        <v>27545.09</v>
      </c>
      <c r="C436" s="11">
        <v>32484.33</v>
      </c>
      <c r="D436" s="45">
        <v>188742.6</v>
      </c>
      <c r="E436" s="45">
        <v>201757.59999999998</v>
      </c>
      <c r="F436" s="45">
        <v>-13014.999999999971</v>
      </c>
      <c r="G436" s="21">
        <v>-6.4500000000000002E-2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31" t="s">
        <v>284</v>
      </c>
      <c r="B437" s="11">
        <v>7837.6</v>
      </c>
      <c r="C437" s="11">
        <v>7329.32</v>
      </c>
      <c r="D437" s="45">
        <v>56682.76</v>
      </c>
      <c r="E437" s="45">
        <v>60166.94</v>
      </c>
      <c r="F437" s="45">
        <v>-3484.1800000000003</v>
      </c>
      <c r="G437" s="21">
        <v>-5.7899999999999952E-2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31" t="s">
        <v>305</v>
      </c>
      <c r="B438" s="11">
        <v>4296.8100000000004</v>
      </c>
      <c r="C438" s="11"/>
      <c r="D438" s="45">
        <v>28633.780000000002</v>
      </c>
      <c r="E438" s="45">
        <v>0</v>
      </c>
      <c r="F438" s="45">
        <v>28633.780000000002</v>
      </c>
      <c r="G438" s="21">
        <v>0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31" t="s">
        <v>257</v>
      </c>
      <c r="B439" s="11">
        <v>18410.599999999999</v>
      </c>
      <c r="C439" s="11">
        <v>18477.53</v>
      </c>
      <c r="D439" s="45">
        <v>144499.63</v>
      </c>
      <c r="E439" s="45">
        <v>134786.34999999998</v>
      </c>
      <c r="F439" s="45">
        <v>9713.2800000000279</v>
      </c>
      <c r="G439" s="21">
        <v>7.2100000000000053E-2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31"/>
      <c r="B440" s="11"/>
      <c r="C440" s="11"/>
      <c r="D440" s="45"/>
      <c r="E440" s="45"/>
      <c r="F440" s="45"/>
      <c r="G440" s="2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31" t="s">
        <v>42</v>
      </c>
      <c r="B441" s="11"/>
      <c r="C441" s="11"/>
      <c r="D441" s="11"/>
      <c r="E441" s="11"/>
      <c r="F441" s="11"/>
      <c r="G441" s="2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31" t="s">
        <v>288</v>
      </c>
      <c r="B442" s="11"/>
      <c r="C442" s="11"/>
      <c r="D442" s="11"/>
      <c r="E442" s="11"/>
      <c r="F442" s="11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31"/>
      <c r="B443" s="11"/>
      <c r="C443" s="11"/>
      <c r="D443" s="11"/>
      <c r="E443" s="11"/>
      <c r="F443" s="11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4" t="s">
        <v>335</v>
      </c>
      <c r="B444" s="11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4" t="s">
        <v>296</v>
      </c>
      <c r="B445" s="7"/>
      <c r="C445" s="7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01"/>
      <c r="B446" s="7"/>
      <c r="C446" s="7"/>
      <c r="D446" s="7" t="s">
        <v>336</v>
      </c>
      <c r="E446" s="7" t="s">
        <v>290</v>
      </c>
      <c r="F446" s="7" t="s">
        <v>43</v>
      </c>
      <c r="G446" s="7" t="s">
        <v>43</v>
      </c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01"/>
      <c r="B447" s="7" t="s">
        <v>316</v>
      </c>
      <c r="C447" s="101" t="s">
        <v>316</v>
      </c>
      <c r="D447" s="7" t="s">
        <v>44</v>
      </c>
      <c r="E447" s="7" t="s">
        <v>44</v>
      </c>
      <c r="F447" s="7" t="s">
        <v>45</v>
      </c>
      <c r="G447" s="7" t="s">
        <v>45</v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101"/>
      <c r="B448" s="19">
        <v>2012</v>
      </c>
      <c r="C448" s="19">
        <v>2011</v>
      </c>
      <c r="D448" s="49">
        <v>40908</v>
      </c>
      <c r="E448" s="50">
        <v>40543</v>
      </c>
      <c r="F448" s="10" t="s">
        <v>14</v>
      </c>
      <c r="G448" s="10" t="s">
        <v>11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31"/>
      <c r="B449" s="11"/>
      <c r="C449" s="23"/>
      <c r="D449" s="26"/>
      <c r="E449" s="26"/>
      <c r="F449" s="11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31" t="s">
        <v>221</v>
      </c>
      <c r="B450" s="29">
        <v>0</v>
      </c>
      <c r="C450" s="29">
        <v>0</v>
      </c>
      <c r="D450" s="29">
        <v>0</v>
      </c>
      <c r="E450" s="29">
        <v>0</v>
      </c>
      <c r="F450" s="20">
        <v>0</v>
      </c>
      <c r="G450" s="21">
        <v>0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31" t="s">
        <v>222</v>
      </c>
      <c r="B451" s="45">
        <v>39503.08</v>
      </c>
      <c r="C451" s="11">
        <v>49065.47</v>
      </c>
      <c r="D451" s="45">
        <v>338074.23</v>
      </c>
      <c r="E451" s="45">
        <v>2640384.2200000002</v>
      </c>
      <c r="F451" s="45">
        <v>-2302309.9900000002</v>
      </c>
      <c r="G451" s="21">
        <v>-0.872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31" t="s">
        <v>223</v>
      </c>
      <c r="B452" s="45">
        <v>5156.95</v>
      </c>
      <c r="C452" s="31">
        <v>1242.2</v>
      </c>
      <c r="D452" s="45">
        <v>12724.619999999999</v>
      </c>
      <c r="E452" s="45">
        <v>36512.06</v>
      </c>
      <c r="F452" s="45">
        <v>-23787.439999999999</v>
      </c>
      <c r="G452" s="21">
        <v>-0.65149999999999997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31" t="s">
        <v>224</v>
      </c>
      <c r="B453" s="47">
        <v>0</v>
      </c>
      <c r="C453" s="23">
        <v>0</v>
      </c>
      <c r="D453" s="45">
        <v>0</v>
      </c>
      <c r="E453" s="45">
        <v>0</v>
      </c>
      <c r="F453" s="47">
        <v>0</v>
      </c>
      <c r="G453" s="34">
        <v>0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31" t="s">
        <v>291</v>
      </c>
      <c r="B454" s="46">
        <v>0</v>
      </c>
      <c r="C454" s="23">
        <v>0</v>
      </c>
      <c r="D454" s="45">
        <v>0</v>
      </c>
      <c r="E454" s="45">
        <v>23594.14</v>
      </c>
      <c r="F454" s="45">
        <v>-23594.14</v>
      </c>
      <c r="G454" s="21">
        <v>-1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31" t="s">
        <v>162</v>
      </c>
      <c r="B455" s="46">
        <v>0</v>
      </c>
      <c r="C455" s="23">
        <v>0</v>
      </c>
      <c r="D455" s="45">
        <v>0</v>
      </c>
      <c r="E455" s="45">
        <v>0</v>
      </c>
      <c r="F455" s="45">
        <v>0</v>
      </c>
      <c r="G455" s="21">
        <v>0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102" t="s">
        <v>232</v>
      </c>
      <c r="B456" s="46">
        <v>0</v>
      </c>
      <c r="C456" s="23">
        <v>0</v>
      </c>
      <c r="D456" s="45">
        <v>0</v>
      </c>
      <c r="E456" s="45">
        <v>0</v>
      </c>
      <c r="F456" s="45">
        <v>0</v>
      </c>
      <c r="G456" s="21">
        <v>0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102" t="s">
        <v>166</v>
      </c>
      <c r="B457" s="46">
        <v>0</v>
      </c>
      <c r="C457" s="23">
        <v>0</v>
      </c>
      <c r="D457" s="45">
        <v>30</v>
      </c>
      <c r="E457" s="45">
        <v>400</v>
      </c>
      <c r="F457" s="45">
        <v>-370</v>
      </c>
      <c r="G457" s="21">
        <v>-0.92500000000000004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102" t="s">
        <v>209</v>
      </c>
      <c r="B458" s="46">
        <v>61085.89</v>
      </c>
      <c r="C458" s="23">
        <v>0</v>
      </c>
      <c r="D458" s="45">
        <v>276894.18</v>
      </c>
      <c r="E458" s="45">
        <v>161296.53999999998</v>
      </c>
      <c r="F458" s="45">
        <v>115597.64000000001</v>
      </c>
      <c r="G458" s="21">
        <v>0.71669999999999989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31" t="s">
        <v>170</v>
      </c>
      <c r="B459" s="46">
        <v>0</v>
      </c>
      <c r="C459" s="11">
        <v>0</v>
      </c>
      <c r="D459" s="45">
        <v>50</v>
      </c>
      <c r="E459" s="45">
        <v>1536056</v>
      </c>
      <c r="F459" s="45">
        <v>-1536006</v>
      </c>
      <c r="G459" s="21">
        <v>-1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31" t="s">
        <v>225</v>
      </c>
      <c r="B460" s="45">
        <v>253224.55</v>
      </c>
      <c r="C460" s="23">
        <v>176609</v>
      </c>
      <c r="D460" s="45">
        <v>3872527.12</v>
      </c>
      <c r="E460" s="45">
        <v>1327009.1099999999</v>
      </c>
      <c r="F460" s="45">
        <v>2545518.0100000002</v>
      </c>
      <c r="G460" s="21">
        <v>1.9182000000000001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31" t="s">
        <v>163</v>
      </c>
      <c r="B461" s="46">
        <v>185447.71</v>
      </c>
      <c r="C461" s="11">
        <v>466188</v>
      </c>
      <c r="D461" s="45">
        <v>1413395.5</v>
      </c>
      <c r="E461" s="45">
        <v>1864414.8</v>
      </c>
      <c r="F461" s="45">
        <v>-451019.30000000005</v>
      </c>
      <c r="G461" s="21">
        <v>-0.2419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31" t="s">
        <v>226</v>
      </c>
      <c r="B462" s="45">
        <v>0</v>
      </c>
      <c r="C462" s="11">
        <v>0</v>
      </c>
      <c r="D462" s="45">
        <v>0</v>
      </c>
      <c r="E462" s="45">
        <v>0</v>
      </c>
      <c r="F462" s="45">
        <v>0</v>
      </c>
      <c r="G462" s="21">
        <v>0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31" t="s">
        <v>227</v>
      </c>
      <c r="B463" s="45">
        <v>0</v>
      </c>
      <c r="C463" s="23">
        <v>0</v>
      </c>
      <c r="D463" s="45">
        <v>561288.28</v>
      </c>
      <c r="E463" s="45">
        <v>178438.91999999998</v>
      </c>
      <c r="F463" s="45">
        <v>382849.36000000004</v>
      </c>
      <c r="G463" s="21">
        <v>2.1455000000000002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31" t="s">
        <v>165</v>
      </c>
      <c r="B464" s="46">
        <v>0</v>
      </c>
      <c r="C464" s="11">
        <v>0</v>
      </c>
      <c r="D464" s="45">
        <v>19510</v>
      </c>
      <c r="E464" s="45">
        <v>0</v>
      </c>
      <c r="F464" s="45">
        <v>19510</v>
      </c>
      <c r="G464" s="21">
        <v>0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31" t="s">
        <v>228</v>
      </c>
      <c r="B465" s="45">
        <v>0</v>
      </c>
      <c r="C465" s="23">
        <v>0</v>
      </c>
      <c r="D465" s="45">
        <v>0</v>
      </c>
      <c r="E465" s="45">
        <v>0</v>
      </c>
      <c r="F465" s="45">
        <v>0</v>
      </c>
      <c r="G465" s="21">
        <v>0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31" t="s">
        <v>161</v>
      </c>
      <c r="B466" s="46">
        <v>0</v>
      </c>
      <c r="C466" s="23">
        <v>0</v>
      </c>
      <c r="D466" s="45">
        <v>0</v>
      </c>
      <c r="E466" s="45">
        <v>0</v>
      </c>
      <c r="F466" s="45">
        <v>0</v>
      </c>
      <c r="G466" s="21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31" t="s">
        <v>162</v>
      </c>
      <c r="B467" s="46">
        <v>300</v>
      </c>
      <c r="C467" s="23">
        <v>92238.902999999991</v>
      </c>
      <c r="D467" s="45">
        <v>371938.05</v>
      </c>
      <c r="E467" s="45">
        <v>223688.09299999999</v>
      </c>
      <c r="F467" s="45">
        <v>148249.95699999999</v>
      </c>
      <c r="G467" s="21">
        <v>0.66280000000000006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31" t="s">
        <v>164</v>
      </c>
      <c r="B468" s="46">
        <v>1462</v>
      </c>
      <c r="C468" s="23">
        <v>951</v>
      </c>
      <c r="D468" s="45">
        <v>4887</v>
      </c>
      <c r="E468" s="45">
        <v>951</v>
      </c>
      <c r="F468" s="45">
        <v>3936</v>
      </c>
      <c r="G468" s="21">
        <v>4.1387999999999998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02" t="s">
        <v>217</v>
      </c>
      <c r="B469" s="46">
        <v>0</v>
      </c>
      <c r="C469" s="23">
        <v>327</v>
      </c>
      <c r="D469" s="45">
        <v>213</v>
      </c>
      <c r="E469" s="45">
        <v>606</v>
      </c>
      <c r="F469" s="45">
        <v>-393</v>
      </c>
      <c r="G469" s="21">
        <v>-0.64850000000000008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31" t="s">
        <v>214</v>
      </c>
      <c r="B470" s="46">
        <v>0</v>
      </c>
      <c r="C470" s="23">
        <v>0</v>
      </c>
      <c r="D470" s="45">
        <v>0</v>
      </c>
      <c r="E470" s="45">
        <v>0</v>
      </c>
      <c r="F470" s="45">
        <v>0</v>
      </c>
      <c r="G470" s="21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31" t="s">
        <v>168</v>
      </c>
      <c r="B471" s="46">
        <v>0</v>
      </c>
      <c r="C471" s="23">
        <v>0</v>
      </c>
      <c r="D471" s="45">
        <v>0</v>
      </c>
      <c r="E471" s="45">
        <v>0</v>
      </c>
      <c r="F471" s="45">
        <v>0</v>
      </c>
      <c r="G471" s="21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31" t="s">
        <v>167</v>
      </c>
      <c r="B472" s="46">
        <v>0</v>
      </c>
      <c r="C472" s="23">
        <v>0</v>
      </c>
      <c r="D472" s="45">
        <v>0</v>
      </c>
      <c r="E472" s="45">
        <v>0</v>
      </c>
      <c r="F472" s="45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31" t="s">
        <v>169</v>
      </c>
      <c r="B473" s="46">
        <v>0</v>
      </c>
      <c r="C473" s="23">
        <v>0</v>
      </c>
      <c r="D473" s="45">
        <v>435.07</v>
      </c>
      <c r="E473" s="45">
        <v>49551.5</v>
      </c>
      <c r="F473" s="45">
        <v>-49116.43</v>
      </c>
      <c r="G473" s="21">
        <v>-0.99119999999999997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31" t="s">
        <v>229</v>
      </c>
      <c r="B474" s="46">
        <v>0</v>
      </c>
      <c r="C474" s="23">
        <v>0</v>
      </c>
      <c r="D474" s="45">
        <v>0</v>
      </c>
      <c r="E474" s="45">
        <v>0</v>
      </c>
      <c r="F474" s="45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31" t="s">
        <v>338</v>
      </c>
      <c r="B475" s="46">
        <v>50</v>
      </c>
      <c r="C475" s="23"/>
      <c r="D475" s="45">
        <v>150</v>
      </c>
      <c r="E475" s="45">
        <v>0</v>
      </c>
      <c r="F475" s="45">
        <v>150</v>
      </c>
      <c r="G475" s="21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31" t="s">
        <v>120</v>
      </c>
      <c r="B476" s="46">
        <v>188581.31</v>
      </c>
      <c r="C476" s="23">
        <v>102399.22</v>
      </c>
      <c r="D476" s="45">
        <v>696331.34000000008</v>
      </c>
      <c r="E476" s="45">
        <v>731208.05999999994</v>
      </c>
      <c r="F476" s="45">
        <v>-34876.719999999856</v>
      </c>
      <c r="G476" s="21">
        <v>-4.7699999999999965E-2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31" t="s">
        <v>173</v>
      </c>
      <c r="B477" s="46">
        <v>0</v>
      </c>
      <c r="C477" s="23">
        <v>0</v>
      </c>
      <c r="D477" s="45">
        <v>0</v>
      </c>
      <c r="E477" s="45">
        <v>0</v>
      </c>
      <c r="F477" s="45">
        <v>0</v>
      </c>
      <c r="G477" s="21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31" t="s">
        <v>174</v>
      </c>
      <c r="B478" s="46">
        <v>523.16</v>
      </c>
      <c r="C478" s="23">
        <v>1093.6300000000001</v>
      </c>
      <c r="D478" s="45">
        <v>4660.45</v>
      </c>
      <c r="E478" s="45">
        <v>4721.66</v>
      </c>
      <c r="F478" s="45">
        <v>-61.210000000000036</v>
      </c>
      <c r="G478" s="21">
        <v>-1.3000000000000012E-2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31" t="s">
        <v>130</v>
      </c>
      <c r="B479" s="46">
        <v>187704.07</v>
      </c>
      <c r="C479" s="23">
        <v>185082.06</v>
      </c>
      <c r="D479" s="45">
        <v>1403512.3199999998</v>
      </c>
      <c r="E479" s="45">
        <v>1398171.7400000002</v>
      </c>
      <c r="F479" s="45">
        <v>5340.5799999996088</v>
      </c>
      <c r="G479" s="21">
        <v>3.8000000000000256E-3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31" t="s">
        <v>137</v>
      </c>
      <c r="B480" s="46">
        <v>18551.98</v>
      </c>
      <c r="C480" s="23">
        <v>18824.88</v>
      </c>
      <c r="D480" s="45">
        <v>120318.55</v>
      </c>
      <c r="E480" s="45">
        <v>117731.17000000001</v>
      </c>
      <c r="F480" s="45">
        <v>2587.3799999999901</v>
      </c>
      <c r="G480" s="21">
        <v>2.200000000000002E-2</v>
      </c>
    </row>
    <row r="481" spans="1:7">
      <c r="A481" s="31" t="s">
        <v>138</v>
      </c>
      <c r="B481" s="46">
        <v>0</v>
      </c>
      <c r="C481" s="23">
        <v>0</v>
      </c>
      <c r="D481" s="45">
        <v>0</v>
      </c>
      <c r="E481" s="45">
        <v>0</v>
      </c>
      <c r="F481" s="45">
        <v>0</v>
      </c>
      <c r="G481" s="21">
        <v>0</v>
      </c>
    </row>
    <row r="482" spans="1:7">
      <c r="A482" s="31" t="s">
        <v>238</v>
      </c>
      <c r="B482" s="46">
        <v>24.02</v>
      </c>
      <c r="C482" s="23">
        <v>0</v>
      </c>
      <c r="D482" s="45">
        <v>8787023.7999999989</v>
      </c>
      <c r="E482" s="45">
        <v>8545568.0299999993</v>
      </c>
      <c r="F482" s="45">
        <v>241455.76999999955</v>
      </c>
      <c r="G482" s="21">
        <v>2.8299999999999992E-2</v>
      </c>
    </row>
    <row r="483" spans="1:7">
      <c r="A483" s="31" t="s">
        <v>121</v>
      </c>
      <c r="B483" s="46">
        <v>51175.64</v>
      </c>
      <c r="C483" s="23">
        <v>56443.64</v>
      </c>
      <c r="D483" s="45">
        <v>382474.56000000006</v>
      </c>
      <c r="E483" s="45">
        <v>415884.83</v>
      </c>
      <c r="F483" s="45">
        <v>-33410.26999999996</v>
      </c>
      <c r="G483" s="21">
        <v>-8.0300000000000038E-2</v>
      </c>
    </row>
    <row r="484" spans="1:7">
      <c r="A484" s="31" t="s">
        <v>122</v>
      </c>
      <c r="B484" s="46">
        <v>0</v>
      </c>
      <c r="C484" s="23">
        <v>0</v>
      </c>
      <c r="D484" s="45">
        <v>22947.11</v>
      </c>
      <c r="E484" s="45">
        <v>24355.95</v>
      </c>
      <c r="F484" s="45">
        <v>-1408.8400000000001</v>
      </c>
      <c r="G484" s="21">
        <v>-5.7799999999999963E-2</v>
      </c>
    </row>
    <row r="485" spans="1:7">
      <c r="A485" s="31" t="s">
        <v>123</v>
      </c>
      <c r="B485" s="46">
        <v>0</v>
      </c>
      <c r="C485" s="23">
        <v>0</v>
      </c>
      <c r="D485" s="45">
        <v>204547.79</v>
      </c>
      <c r="E485" s="45">
        <v>200351.96999999997</v>
      </c>
      <c r="F485" s="45">
        <v>4195.8200000000361</v>
      </c>
      <c r="G485" s="21">
        <v>2.0899999999999919E-2</v>
      </c>
    </row>
    <row r="486" spans="1:7">
      <c r="A486" s="31" t="s">
        <v>126</v>
      </c>
      <c r="B486" s="46">
        <v>0</v>
      </c>
      <c r="C486" s="23">
        <v>0</v>
      </c>
      <c r="D486" s="45">
        <v>0</v>
      </c>
      <c r="E486" s="45">
        <v>0</v>
      </c>
      <c r="F486" s="45">
        <v>0</v>
      </c>
      <c r="G486" s="21">
        <v>0</v>
      </c>
    </row>
    <row r="487" spans="1:7">
      <c r="A487" s="31" t="s">
        <v>139</v>
      </c>
      <c r="B487" s="46">
        <v>0</v>
      </c>
      <c r="C487" s="23">
        <v>0</v>
      </c>
      <c r="D487" s="45">
        <v>12391.69</v>
      </c>
      <c r="E487" s="45">
        <v>13460.14</v>
      </c>
      <c r="F487" s="45">
        <v>-1068.4499999999989</v>
      </c>
      <c r="G487" s="21">
        <v>-7.9400000000000026E-2</v>
      </c>
    </row>
    <row r="488" spans="1:7">
      <c r="A488" s="31" t="s">
        <v>140</v>
      </c>
      <c r="B488" s="46">
        <v>0</v>
      </c>
      <c r="C488" s="23">
        <v>1385.28</v>
      </c>
      <c r="D488" s="45">
        <v>4203932.3100000005</v>
      </c>
      <c r="E488" s="45">
        <v>4099213.01</v>
      </c>
      <c r="F488" s="45">
        <v>104719.30000000075</v>
      </c>
      <c r="G488" s="21">
        <v>2.5500000000000078E-2</v>
      </c>
    </row>
    <row r="489" spans="1:7">
      <c r="A489" s="31" t="s">
        <v>141</v>
      </c>
      <c r="B489" s="46">
        <v>145489.31</v>
      </c>
      <c r="C489" s="23">
        <v>180079.76</v>
      </c>
      <c r="D489" s="45">
        <v>1191537.8</v>
      </c>
      <c r="E489" s="45">
        <v>1331738.1399999999</v>
      </c>
      <c r="F489" s="45">
        <v>-140200.33999999985</v>
      </c>
      <c r="G489" s="21">
        <v>-0.10529999999999995</v>
      </c>
    </row>
    <row r="490" spans="1:7">
      <c r="A490" s="31" t="s">
        <v>142</v>
      </c>
      <c r="B490" s="46">
        <v>0</v>
      </c>
      <c r="C490" s="23">
        <v>0</v>
      </c>
      <c r="D490" s="45">
        <v>0</v>
      </c>
      <c r="E490" s="45">
        <v>0</v>
      </c>
      <c r="F490" s="45">
        <v>0</v>
      </c>
      <c r="G490" s="21">
        <v>0</v>
      </c>
    </row>
    <row r="491" spans="1:7">
      <c r="A491" s="31" t="s">
        <v>148</v>
      </c>
      <c r="B491" s="46">
        <v>0</v>
      </c>
      <c r="C491" s="23">
        <v>0</v>
      </c>
      <c r="D491" s="45">
        <v>28913.949999999997</v>
      </c>
      <c r="E491" s="45">
        <v>31407</v>
      </c>
      <c r="F491" s="45">
        <v>-2493.0500000000029</v>
      </c>
      <c r="G491" s="21">
        <v>-7.9400000000000026E-2</v>
      </c>
    </row>
    <row r="492" spans="1:7">
      <c r="A492" s="31" t="s">
        <v>157</v>
      </c>
      <c r="B492" s="46">
        <v>0</v>
      </c>
      <c r="C492" s="11">
        <v>0</v>
      </c>
      <c r="D492" s="45">
        <v>0</v>
      </c>
      <c r="E492" s="45">
        <v>0</v>
      </c>
      <c r="F492" s="45">
        <v>0</v>
      </c>
      <c r="G492" s="21">
        <v>0</v>
      </c>
    </row>
    <row r="493" spans="1:7">
      <c r="A493" s="102" t="s">
        <v>184</v>
      </c>
      <c r="B493" s="45">
        <v>0</v>
      </c>
      <c r="C493" s="23">
        <v>0</v>
      </c>
      <c r="D493" s="45">
        <v>0</v>
      </c>
      <c r="E493" s="45">
        <v>0</v>
      </c>
      <c r="F493" s="45">
        <v>0</v>
      </c>
      <c r="G493" s="21">
        <v>0</v>
      </c>
    </row>
    <row r="494" spans="1:7">
      <c r="A494" s="31" t="s">
        <v>185</v>
      </c>
      <c r="B494" s="46">
        <v>61506</v>
      </c>
      <c r="C494" s="102">
        <v>35876</v>
      </c>
      <c r="D494" s="45">
        <v>337168</v>
      </c>
      <c r="E494" s="45">
        <v>305586</v>
      </c>
      <c r="F494" s="45">
        <v>31582</v>
      </c>
      <c r="G494" s="21">
        <v>0.10329999999999995</v>
      </c>
    </row>
    <row r="495" spans="1:7">
      <c r="A495" s="31" t="s">
        <v>200</v>
      </c>
      <c r="B495" s="48">
        <v>151268.81</v>
      </c>
      <c r="C495" s="25">
        <v>136159.21</v>
      </c>
      <c r="D495" s="25">
        <v>992519.37999999989</v>
      </c>
      <c r="E495" s="42">
        <v>949899.7</v>
      </c>
      <c r="F495" s="42">
        <v>42619.679999999935</v>
      </c>
      <c r="G495" s="22">
        <v>4.489999999999994E-2</v>
      </c>
    </row>
    <row r="496" spans="1:7">
      <c r="A496" s="31" t="s">
        <v>201</v>
      </c>
      <c r="B496" s="20">
        <v>5988388.0599999987</v>
      </c>
      <c r="C496" s="29">
        <v>5854742.7830000017</v>
      </c>
      <c r="D496" s="29">
        <v>60126696.770000011</v>
      </c>
      <c r="E496" s="20">
        <v>59718784.402999997</v>
      </c>
      <c r="F496" s="20">
        <v>407912.36700000043</v>
      </c>
      <c r="G496" s="21">
        <v>6.7999999999999172E-3</v>
      </c>
    </row>
    <row r="497" spans="1:7" ht="15.75">
      <c r="A497" s="31"/>
      <c r="B497" s="58"/>
      <c r="C497" s="58"/>
      <c r="D497" s="45"/>
      <c r="E497" s="11"/>
      <c r="F497" s="11"/>
      <c r="G497" s="21"/>
    </row>
    <row r="498" spans="1:7" ht="15.75">
      <c r="A498" s="31" t="s">
        <v>202</v>
      </c>
      <c r="B498" s="58"/>
      <c r="C498" s="11"/>
      <c r="D498" s="45"/>
      <c r="E498" s="11"/>
      <c r="F498" s="11"/>
      <c r="G498" s="21"/>
    </row>
    <row r="499" spans="1:7">
      <c r="A499" s="31" t="s">
        <v>203</v>
      </c>
      <c r="B499" s="20">
        <v>74212724.340000004</v>
      </c>
      <c r="C499" s="33">
        <v>70802713.920000002</v>
      </c>
      <c r="D499" s="33">
        <v>500082187.55000007</v>
      </c>
      <c r="E499" s="20">
        <v>487043513.56</v>
      </c>
      <c r="F499" s="20">
        <v>13038673.989999998</v>
      </c>
      <c r="G499" s="21">
        <v>2.6799999999999935E-2</v>
      </c>
    </row>
    <row r="500" spans="1:7">
      <c r="A500" s="31" t="s">
        <v>204</v>
      </c>
      <c r="B500" s="25">
        <v>203787648.56000003</v>
      </c>
      <c r="C500" s="25">
        <v>202990382.92299998</v>
      </c>
      <c r="D500" s="25">
        <v>781359712.43200004</v>
      </c>
      <c r="E500" s="25">
        <v>747516834.61299992</v>
      </c>
      <c r="F500" s="25">
        <v>33842877.819000006</v>
      </c>
      <c r="G500" s="22">
        <v>4.5299999999999896E-2</v>
      </c>
    </row>
    <row r="501" spans="1:7" ht="15.75" thickBot="1">
      <c r="A501" s="31" t="s">
        <v>205</v>
      </c>
      <c r="B501" s="44">
        <v>278000372.90000004</v>
      </c>
      <c r="C501" s="103">
        <v>273793096.84299999</v>
      </c>
      <c r="D501" s="103">
        <v>1281441899.9820001</v>
      </c>
      <c r="E501" s="44">
        <v>1234560348.1729999</v>
      </c>
      <c r="F501" s="44">
        <v>46881551.809000254</v>
      </c>
      <c r="G501" s="27">
        <v>3.8000000000000034E-2</v>
      </c>
    </row>
    <row r="502" spans="1:7" ht="18.75" thickTop="1">
      <c r="A502" s="117"/>
      <c r="B502" s="4"/>
      <c r="D502" s="11"/>
      <c r="E502" s="11"/>
      <c r="F502" s="4"/>
      <c r="G502" s="4"/>
    </row>
    <row r="503" spans="1:7">
      <c r="A503" s="118"/>
      <c r="B503" s="11"/>
      <c r="C503" s="11"/>
    </row>
    <row r="504" spans="1:7">
      <c r="A504" s="119"/>
      <c r="B504" s="11"/>
      <c r="C504" s="11"/>
    </row>
    <row r="505" spans="1:7">
      <c r="A505" s="31" t="s">
        <v>34</v>
      </c>
    </row>
    <row r="506" spans="1:7">
      <c r="A506" s="31"/>
      <c r="B506" s="11"/>
    </row>
    <row r="507" spans="1:7">
      <c r="A507" s="31"/>
      <c r="B507" s="11"/>
    </row>
    <row r="508" spans="1:7">
      <c r="A508" s="31"/>
      <c r="B508" s="11"/>
    </row>
    <row r="509" spans="1:7">
      <c r="B509" s="11"/>
    </row>
    <row r="510" spans="1:7">
      <c r="B510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6" fitToHeight="9" orientation="landscape" r:id="rId1"/>
  <headerFooter alignWithMargins="0"/>
  <rowBreaks count="5" manualBreakCount="5">
    <brk id="66" max="10" man="1"/>
    <brk id="120" max="10" man="1"/>
    <brk id="197" max="10" man="1"/>
    <brk id="281" max="10" man="1"/>
    <brk id="440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4" sqref="B14"/>
    </sheetView>
  </sheetViews>
  <sheetFormatPr defaultRowHeight="15"/>
  <cols>
    <col min="1" max="1" width="14.33203125" customWidth="1"/>
    <col min="2" max="2" width="9.88671875" customWidth="1"/>
  </cols>
  <sheetData>
    <row r="1" spans="1:2">
      <c r="A1" t="s">
        <v>308</v>
      </c>
      <c r="B1" t="s">
        <v>309</v>
      </c>
    </row>
    <row r="2" spans="1:2">
      <c r="A2" s="54" t="s">
        <v>310</v>
      </c>
      <c r="B2" s="54" t="s">
        <v>320</v>
      </c>
    </row>
    <row r="3" spans="1:2">
      <c r="A3" s="54" t="s">
        <v>311</v>
      </c>
      <c r="B3" s="54" t="s">
        <v>321</v>
      </c>
    </row>
    <row r="4" spans="1:2">
      <c r="A4" s="54" t="s">
        <v>312</v>
      </c>
      <c r="B4" s="54" t="s">
        <v>322</v>
      </c>
    </row>
    <row r="5" spans="1:2">
      <c r="A5" s="54" t="s">
        <v>313</v>
      </c>
      <c r="B5" s="54" t="s">
        <v>323</v>
      </c>
    </row>
    <row r="6" spans="1:2">
      <c r="A6" s="54" t="s">
        <v>314</v>
      </c>
      <c r="B6" s="54" t="s">
        <v>324</v>
      </c>
    </row>
    <row r="7" spans="1:2">
      <c r="A7" s="54" t="s">
        <v>315</v>
      </c>
      <c r="B7" s="54" t="s">
        <v>325</v>
      </c>
    </row>
    <row r="8" spans="1:2">
      <c r="A8" s="54" t="s">
        <v>316</v>
      </c>
      <c r="B8" s="54" t="s">
        <v>326</v>
      </c>
    </row>
    <row r="9" spans="1:2">
      <c r="A9" s="54" t="s">
        <v>317</v>
      </c>
      <c r="B9" s="54" t="s">
        <v>327</v>
      </c>
    </row>
    <row r="10" spans="1:2">
      <c r="A10" s="54" t="s">
        <v>318</v>
      </c>
      <c r="B10" s="54" t="s">
        <v>328</v>
      </c>
    </row>
    <row r="11" spans="1:2">
      <c r="A11" s="54" t="s">
        <v>319</v>
      </c>
      <c r="B11" s="54" t="s">
        <v>329</v>
      </c>
    </row>
    <row r="12" spans="1:2">
      <c r="A12" s="54" t="s">
        <v>306</v>
      </c>
      <c r="B12" s="54" t="s">
        <v>330</v>
      </c>
    </row>
    <row r="13" spans="1:2">
      <c r="A13" s="54" t="s">
        <v>307</v>
      </c>
      <c r="B13" s="54" t="s">
        <v>331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7A5BBB-0C3E-44D4-A59A-A1A17C26D3DD}"/>
</file>

<file path=customXml/itemProps2.xml><?xml version="1.0" encoding="utf-8"?>
<ds:datastoreItem xmlns:ds="http://schemas.openxmlformats.org/officeDocument/2006/customXml" ds:itemID="{BCDCF7A0-260C-40EF-81FB-6AE3C9D3E592}"/>
</file>

<file path=customXml/itemProps3.xml><?xml version="1.0" encoding="utf-8"?>
<ds:datastoreItem xmlns:ds="http://schemas.openxmlformats.org/officeDocument/2006/customXml" ds:itemID="{FABD2C31-1281-46F1-A494-2973FE1995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klovelac</cp:lastModifiedBy>
  <cp:lastPrinted>2012-02-16T22:10:03Z</cp:lastPrinted>
  <dcterms:created xsi:type="dcterms:W3CDTF">2000-09-29T15:08:22Z</dcterms:created>
  <dcterms:modified xsi:type="dcterms:W3CDTF">2012-02-16T22:13:33Z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900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